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worksheets/sheet11.xml" ContentType="application/vnd.openxmlformats-officedocument.spreadsheetml.worksheet+xml"/>
  <Override PartName="/xl/chartsheets/sheet10.xml" ContentType="application/vnd.openxmlformats-officedocument.spreadsheetml.chartsheet+xml"/>
  <Override PartName="/xl/drawings/drawing11.xml" ContentType="application/vnd.openxmlformats-officedocument.drawing+xml"/>
  <Override PartName="/xl/worksheets/sheet12.xml" ContentType="application/vnd.openxmlformats-officedocument.spreadsheetml.worksheet+xml"/>
  <Override PartName="/xl/chartsheets/sheet11.xml" ContentType="application/vnd.openxmlformats-officedocument.spreadsheetml.chartsheet+xml"/>
  <Override PartName="/xl/drawings/drawing13.xml" ContentType="application/vnd.openxmlformats-officedocument.drawing+xml"/>
  <Override PartName="/xl/worksheets/sheet13.xml" ContentType="application/vnd.openxmlformats-officedocument.spreadsheetml.worksheet+xml"/>
  <Override PartName="/xl/chartsheets/sheet12.xml" ContentType="application/vnd.openxmlformats-officedocument.spreadsheetml.chartsheet+xml"/>
  <Override PartName="/xl/drawings/drawing15.xml" ContentType="application/vnd.openxmlformats-officedocument.drawing+xml"/>
  <Override PartName="/xl/worksheets/sheet14.xml" ContentType="application/vnd.openxmlformats-officedocument.spreadsheetml.worksheet+xml"/>
  <Override PartName="/xl/chartsheets/sheet13.xml" ContentType="application/vnd.openxmlformats-officedocument.spreadsheetml.chartsheet+xml"/>
  <Override PartName="/xl/drawings/drawing16.xml" ContentType="application/vnd.openxmlformats-officedocument.drawing+xml"/>
  <Override PartName="/xl/chartsheets/sheet14.xml" ContentType="application/vnd.openxmlformats-officedocument.spreadsheetml.chart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activeTab="0"/>
  </bookViews>
  <sheets>
    <sheet name="INDEX" sheetId="1" r:id="rId1"/>
    <sheet name="Grain Prod. and Cons." sheetId="2" r:id="rId2"/>
    <sheet name="Grain Graph" sheetId="3" r:id="rId3"/>
    <sheet name="Grain Stocks" sheetId="4" r:id="rId4"/>
    <sheet name="Grain Stocks Graph" sheetId="5" r:id="rId5"/>
    <sheet name="Stocks as Days of Cons. Graph" sheetId="6" r:id="rId6"/>
    <sheet name="Wheat Oil Exchange" sheetId="7" r:id="rId7"/>
    <sheet name="Saudi Wheat Production" sheetId="8" r:id="rId8"/>
    <sheet name="Saudi Wheat Production (g)" sheetId="9" r:id="rId9"/>
    <sheet name="Grain Area Per Person" sheetId="10" r:id="rId10"/>
    <sheet name="U.S. Corn to Ethanol" sheetId="11" r:id="rId11"/>
    <sheet name="U.S. Corn to Ethanol Graph" sheetId="12" r:id="rId12"/>
    <sheet name="Countries Overpumping Aquifers" sheetId="13" r:id="rId13"/>
    <sheet name="World Irrigated Area" sheetId="14" r:id="rId14"/>
    <sheet name="World Irrigated Area Graph" sheetId="15" r:id="rId15"/>
    <sheet name="Per Capita Irrigated Area Graph" sheetId="16" r:id="rId16"/>
    <sheet name="World Livestock" sheetId="17" r:id="rId17"/>
    <sheet name="World Livestock by Type Graph" sheetId="18" r:id="rId18"/>
    <sheet name="World Livestock Graph" sheetId="19" r:id="rId19"/>
    <sheet name="Africa Livestock" sheetId="20" r:id="rId20"/>
    <sheet name="Africa Livestock Graph" sheetId="21" r:id="rId21"/>
    <sheet name="Nigeria Livestock" sheetId="22" r:id="rId22"/>
    <sheet name="Nigeria Livestock Graph" sheetId="23" r:id="rId23"/>
    <sheet name="China Livestock" sheetId="24" r:id="rId24"/>
    <sheet name="China Livestock Graph" sheetId="25" r:id="rId25"/>
    <sheet name="Fish Harvest" sheetId="26" r:id="rId26"/>
    <sheet name="Fish Harvest Graph" sheetId="27" r:id="rId27"/>
    <sheet name="PerCap Fish Harvest Graph" sheetId="28" r:id="rId28"/>
  </sheets>
  <definedNames>
    <definedName name="_xlnm.Print_Area" localSheetId="10">'U.S. Corn to Ethanol'!$A$1:$E$40</definedName>
    <definedName name="_xlnm.Print_Area" localSheetId="6">'Wheat Oil Exchange'!$A$1:$I$73</definedName>
  </definedNames>
  <calcPr fullCalcOnLoad="1"/>
</workbook>
</file>

<file path=xl/sharedStrings.xml><?xml version="1.0" encoding="utf-8"?>
<sst xmlns="http://schemas.openxmlformats.org/spreadsheetml/2006/main" count="162" uniqueCount="111">
  <si>
    <t>Year</t>
  </si>
  <si>
    <t>Production</t>
  </si>
  <si>
    <t>Million Tons</t>
  </si>
  <si>
    <t>Thousand Tons</t>
  </si>
  <si>
    <t>Consumption</t>
  </si>
  <si>
    <t>World Grain Production and Consumption, 1960-2009</t>
  </si>
  <si>
    <r>
      <t xml:space="preserve">Source: U.S. Department of Agriculture, </t>
    </r>
    <r>
      <rPr>
        <i/>
        <sz val="10"/>
        <rFont val="Arial"/>
        <family val="2"/>
      </rPr>
      <t>Production Supply and Distribution</t>
    </r>
    <r>
      <rPr>
        <sz val="10"/>
        <rFont val="Arial"/>
        <family val="2"/>
      </rPr>
      <t>, electronic database at www.fas.usda.gov/psdonline, updated 10 July 2009.</t>
    </r>
  </si>
  <si>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</si>
  <si>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t>Stocks</t>
  </si>
  <si>
    <t>Million Metric Tons</t>
  </si>
  <si>
    <t>Days of Consumption</t>
  </si>
  <si>
    <t>World Grain Consumption and Stocks, 1960-2009</t>
  </si>
  <si>
    <t>U.S. Corn Production</t>
  </si>
  <si>
    <t>U.S. Grain Production</t>
  </si>
  <si>
    <t>U.S. Corn Used for Fuel Ethanol</t>
  </si>
  <si>
    <t>Share of U.S. Grain Used for Fuel Ethanol *</t>
  </si>
  <si>
    <t>Percent</t>
  </si>
  <si>
    <t>U.S. Corn Production and Use for Fuel Ethanol, 1980-2009</t>
  </si>
  <si>
    <t>* Note: Nearly all of the grain used for fuel ethanol in the United States is corn; the small share of other grains used is not included in these figures. Also note that corn used for fuel ethanol in a given year comes from the previous year's crop; therefore, the 104 million tons of corn used for fuel ethanol in 2009 is reported as 26 percent of the 2008 crop of 401 million tons.</t>
  </si>
  <si>
    <r>
      <t xml:space="preserve">Source: U.S. Department of Agriculture, </t>
    </r>
    <r>
      <rPr>
        <i/>
        <sz val="10"/>
        <rFont val="Arial"/>
        <family val="2"/>
      </rPr>
      <t xml:space="preserve">Production, Supply and Distribution, </t>
    </r>
    <r>
      <rPr>
        <sz val="10"/>
        <rFont val="Arial"/>
        <family val="2"/>
      </rPr>
      <t xml:space="preserve">electronic database, at www.fas.usda.gov/psdonline, updated 10 July 2009. </t>
    </r>
  </si>
  <si>
    <t>Country</t>
  </si>
  <si>
    <t>Million</t>
  </si>
  <si>
    <t>China</t>
  </si>
  <si>
    <t>India</t>
  </si>
  <si>
    <t>Iran</t>
  </si>
  <si>
    <t>Israel</t>
  </si>
  <si>
    <t>Jordan</t>
  </si>
  <si>
    <t xml:space="preserve">Mexico </t>
  </si>
  <si>
    <t>Morocco</t>
  </si>
  <si>
    <t>Pakistan</t>
  </si>
  <si>
    <t>Saudi Arabia</t>
  </si>
  <si>
    <t>South Korea</t>
  </si>
  <si>
    <t>Spain</t>
  </si>
  <si>
    <t>Syria</t>
  </si>
  <si>
    <t>Tunisia</t>
  </si>
  <si>
    <t>United States</t>
  </si>
  <si>
    <t>Yemen</t>
  </si>
  <si>
    <t xml:space="preserve">Total </t>
  </si>
  <si>
    <t>Countries Overpumping Aquifers in 2009</t>
  </si>
  <si>
    <r>
      <t xml:space="preserve">Source: Compiled by Earth Policy Institute from U.N. Population Division, </t>
    </r>
    <r>
      <rPr>
        <i/>
        <sz val="10"/>
        <rFont val="Arial"/>
        <family val="2"/>
      </rPr>
      <t>World Population Prospects: The 2008 Revision Population Database</t>
    </r>
    <r>
      <rPr>
        <sz val="10"/>
        <rFont val="Arial"/>
        <family val="2"/>
      </rPr>
      <t>, electronic database, at esa.un.org/unpp, updated 11 March 2009.</t>
    </r>
  </si>
  <si>
    <t>Irrigated Area Per Thousand People</t>
  </si>
  <si>
    <t>Million Hectares</t>
  </si>
  <si>
    <t>Hectares</t>
  </si>
  <si>
    <t>World Irrigated Area and Irrigated Area Per Thousand People, 1950-2007</t>
  </si>
  <si>
    <t>Irrigated Area</t>
  </si>
  <si>
    <t>Million Individuals</t>
  </si>
  <si>
    <t>Livestock and Human Populations in Africa, 1961-2007</t>
  </si>
  <si>
    <t>Livestock and Human Populations in Nigeria, 1961-2007</t>
  </si>
  <si>
    <t>Livestock and Human Populations in China, 1961-2007</t>
  </si>
  <si>
    <t>Harvest</t>
  </si>
  <si>
    <t>Harvest Per Person</t>
  </si>
  <si>
    <t>Kilograms</t>
  </si>
  <si>
    <t>World Total and Per Person Wild Fish Harvest, 1950-2007</t>
  </si>
  <si>
    <r>
      <t xml:space="preserve">Source: Compiled by Earth Policy Institute from U.N. Food and Agriculture Organization, </t>
    </r>
    <r>
      <rPr>
        <i/>
        <sz val="10"/>
        <rFont val="Arial"/>
        <family val="2"/>
      </rPr>
      <t>FISHSTAT Plus</t>
    </r>
    <r>
      <rPr>
        <sz val="10"/>
        <rFont val="Arial"/>
        <family val="0"/>
      </rPr>
      <t xml:space="preserve">, electronic database, at www.fao.org/fishery/statistics/software/fishstat, updated February 2009; U.N. Population Division, </t>
    </r>
    <r>
      <rPr>
        <i/>
        <sz val="10"/>
        <rFont val="Arial"/>
        <family val="2"/>
      </rPr>
      <t>World Population Prospects: The 2008 Revision Population Database</t>
    </r>
    <r>
      <rPr>
        <sz val="10"/>
        <rFont val="Arial"/>
        <family val="2"/>
      </rPr>
      <t>, electronic database, at esa.un.org/unpp, updated 11 March 2009.</t>
    </r>
  </si>
  <si>
    <t>Grain Harvested Area Per Person in Selected Countries and the World in 1950 and 2000, with Projection to 2050</t>
  </si>
  <si>
    <t>Area</t>
  </si>
  <si>
    <t>Australia</t>
  </si>
  <si>
    <t>Canada</t>
  </si>
  <si>
    <t>Nigeria</t>
  </si>
  <si>
    <t>Note: 2000 grain area used for 2050 projection.</t>
  </si>
  <si>
    <r>
      <t xml:space="preserve">Source: Grain area for 1950 from U.S. Department of Agriculture (USDA), </t>
    </r>
    <r>
      <rPr>
        <i/>
        <sz val="10"/>
        <rFont val="Arial"/>
        <family val="2"/>
      </rPr>
      <t>Production, Supply, and Distribution</t>
    </r>
    <r>
      <rPr>
        <sz val="10"/>
        <rFont val="Arial"/>
        <family val="2"/>
      </rPr>
      <t xml:space="preserve"> (PS&amp;D), Country Reports, October 1990; 2000 data from USDA, </t>
    </r>
    <r>
      <rPr>
        <i/>
        <sz val="10"/>
        <rFont val="Arial"/>
        <family val="2"/>
      </rPr>
      <t>PS&amp;D</t>
    </r>
    <r>
      <rPr>
        <sz val="10"/>
        <rFont val="Arial"/>
        <family val="2"/>
      </rPr>
      <t xml:space="preserve">, electronic database, updated 10 July 2009; population data and projections from U.N. Population Division, </t>
    </r>
    <r>
      <rPr>
        <i/>
        <sz val="10"/>
        <rFont val="Arial"/>
        <family val="2"/>
      </rPr>
      <t>World Population Prospects: The 2008 Revision Population Database</t>
    </r>
    <r>
      <rPr>
        <sz val="10"/>
        <rFont val="Arial"/>
        <family val="2"/>
      </rPr>
      <t>, electronic database, at http://esa.un.org/unpp, updated 11 March 2009.</t>
    </r>
  </si>
  <si>
    <t>World Average</t>
  </si>
  <si>
    <t xml:space="preserve">Humans </t>
  </si>
  <si>
    <t>Humans</t>
  </si>
  <si>
    <t>Livestock*</t>
  </si>
  <si>
    <r>
      <t xml:space="preserve">Source: Compiled by Earth Policy Institute from U.N. Food and Agriculture Organization, </t>
    </r>
    <r>
      <rPr>
        <i/>
        <sz val="10"/>
        <rFont val="Arial"/>
        <family val="2"/>
      </rPr>
      <t>ProdSTAT</t>
    </r>
    <r>
      <rPr>
        <sz val="10"/>
        <rFont val="Arial"/>
        <family val="2"/>
      </rPr>
      <t xml:space="preserve">, electronic database, at http://faostat.fao.org/site/573/default.aspx, updated June 2009; population from U.N. Population Division, </t>
    </r>
    <r>
      <rPr>
        <i/>
        <sz val="10"/>
        <rFont val="Arial"/>
        <family val="2"/>
      </rPr>
      <t>World Population Prospects: The 2008 Revision Population Database</t>
    </r>
    <r>
      <rPr>
        <sz val="10"/>
        <rFont val="Arial"/>
        <family val="2"/>
      </rPr>
      <t>, electronic database, at http://esa.un.org/unpp, updated 11 March 2009.</t>
    </r>
  </si>
  <si>
    <r>
      <t xml:space="preserve">Source: Compiled by Earth Policy Institute with corn used for fuel ethanol from U.S. Department of Agriculture (USDA), </t>
    </r>
    <r>
      <rPr>
        <i/>
        <sz val="10"/>
        <rFont val="Arial"/>
        <family val="2"/>
      </rPr>
      <t>Feed Grains Database</t>
    </r>
    <r>
      <rPr>
        <sz val="10"/>
        <rFont val="Arial"/>
        <family val="2"/>
      </rPr>
      <t xml:space="preserve">, electronic database, at www.ers.usda.gov/Data/FeedGrains, updated 3 August 2009; U.S. corn and grain production from USDA, </t>
    </r>
    <r>
      <rPr>
        <i/>
        <sz val="10"/>
        <rFont val="Arial"/>
        <family val="2"/>
      </rPr>
      <t>Production, Supply and Distribution,</t>
    </r>
    <r>
      <rPr>
        <sz val="10"/>
        <rFont val="Arial"/>
        <family val="2"/>
      </rPr>
      <t xml:space="preserve"> electronic database, at www.fas.usda.gov/psdonline, updated 10 July 2009.</t>
    </r>
  </si>
  <si>
    <t>Population*</t>
  </si>
  <si>
    <t>* Note: Column does not add to total due to rounding.</t>
  </si>
  <si>
    <r>
      <t xml:space="preserve">Source: 1950-60 data compiled by Lester R. Brown for "Eradicating Hunger: A Growing Challenge," in Worldwatch Institute, </t>
    </r>
    <r>
      <rPr>
        <i/>
        <sz val="10"/>
        <rFont val="Arial"/>
        <family val="2"/>
      </rPr>
      <t>State of the World 2001</t>
    </r>
    <r>
      <rPr>
        <sz val="10"/>
        <rFont val="Arial"/>
        <family val="0"/>
      </rPr>
      <t xml:space="preserve"> (New York: W.W. Norton and Company, 2001), pp. 52-53; 1961-2007 data from U.N. Food and Agriculture Organization, </t>
    </r>
    <r>
      <rPr>
        <i/>
        <sz val="10"/>
        <rFont val="Arial"/>
        <family val="2"/>
      </rPr>
      <t>ResourceSTAT</t>
    </r>
    <r>
      <rPr>
        <sz val="10"/>
        <rFont val="Arial"/>
        <family val="0"/>
      </rPr>
      <t>, electronic database at http://faostat.fao.org/site/405/default.aspx, updated April 2009;</t>
    </r>
    <r>
      <rPr>
        <b/>
        <sz val="10"/>
        <rFont val="Arial"/>
        <family val="2"/>
      </rPr>
      <t xml:space="preserve"> </t>
    </r>
    <r>
      <rPr>
        <sz val="10"/>
        <rFont val="Arial"/>
        <family val="2"/>
      </rPr>
      <t xml:space="preserve">population from U.N. Population Division, </t>
    </r>
    <r>
      <rPr>
        <i/>
        <sz val="10"/>
        <rFont val="Arial"/>
        <family val="2"/>
      </rPr>
      <t>World Population Prospects: The 2008 Revision Population Database</t>
    </r>
    <r>
      <rPr>
        <sz val="10"/>
        <rFont val="Arial"/>
        <family val="2"/>
      </rPr>
      <t xml:space="preserve">, at esa.un.org/unpp, updated 11 March 2009. </t>
    </r>
  </si>
  <si>
    <t>Wheat Production in Saudi Arabia, 1960-2009, with Projection to 2016</t>
  </si>
  <si>
    <r>
      <t xml:space="preserve">Source: Earth Policy Institute with data for 1960-2009 from U.S. Department of Agriculture, </t>
    </r>
    <r>
      <rPr>
        <i/>
        <sz val="10"/>
        <rFont val="Arial"/>
        <family val="2"/>
      </rPr>
      <t>Production, Supply and Distribution</t>
    </r>
    <r>
      <rPr>
        <sz val="10"/>
        <rFont val="Arial"/>
        <family val="2"/>
      </rPr>
      <t xml:space="preserve">, electronic database, at www.fas.usda.gov/psdonline, updated 10 July 2009; </t>
    </r>
    <r>
      <rPr>
        <sz val="10"/>
        <rFont val="Arial"/>
        <family val="0"/>
      </rPr>
      <t xml:space="preserve">projection to 2016 by Earth Policy Institute based on 2008 Saudi announcement that it would phase out wheat production by one eighth each year until 2016, cited in Andrew England, “Saudis to Phase Out Wheat Production,” </t>
    </r>
    <r>
      <rPr>
        <i/>
        <sz val="10"/>
        <rFont val="Arial"/>
        <family val="2"/>
      </rPr>
      <t>Financial Times</t>
    </r>
    <r>
      <rPr>
        <sz val="10"/>
        <rFont val="Arial"/>
        <family val="0"/>
      </rPr>
      <t>, 10 April 2008.</t>
    </r>
  </si>
  <si>
    <t>* Note: Livestock includes cattle, sheep, and goats.</t>
  </si>
  <si>
    <t>Bushel of Wheat</t>
  </si>
  <si>
    <t>Barrel of Oil</t>
  </si>
  <si>
    <t>Bushels Per Barrel</t>
  </si>
  <si>
    <t>U.S. Dollars</t>
  </si>
  <si>
    <t>Ratio</t>
  </si>
  <si>
    <t xml:space="preserve"> </t>
  </si>
  <si>
    <t>Note: Prices in nominal dollars.</t>
  </si>
  <si>
    <t>Wheat-Oil Exchange Rate, 1950-2008</t>
  </si>
  <si>
    <r>
      <t xml:space="preserve">Source: Compiled by Earth Policy Institute from International Monetary Fund, </t>
    </r>
    <r>
      <rPr>
        <i/>
        <sz val="10"/>
        <rFont val="Arial"/>
        <family val="2"/>
      </rPr>
      <t>International Financial Statistics</t>
    </r>
    <r>
      <rPr>
        <sz val="10"/>
        <rFont val="Arial"/>
        <family val="0"/>
      </rPr>
      <t>, electronic database, at www.imfstatistics.org/imf, updated September 2007 and August 2009.</t>
    </r>
  </si>
  <si>
    <t>GRAPH: World Grain Production and Consumption, 1960-2009</t>
  </si>
  <si>
    <t>GRAPH: World Grain Stocks, 1960-2009</t>
  </si>
  <si>
    <t>GRAPH: World Grain Stocks as Days of Consumption, 1960-2009</t>
  </si>
  <si>
    <t xml:space="preserve">Grain Harvested Area Per Person in Selected Countries and the World in 1950 and 2000, with Projection to 2050 </t>
  </si>
  <si>
    <t>GRAPH: U.S. Corn Used for Fuel Ethanol, 1980-2009</t>
  </si>
  <si>
    <t xml:space="preserve">Countries Overpumping Aquifers in 2009 </t>
  </si>
  <si>
    <t xml:space="preserve">GRAPH: World Irrigated Area, 1950-2007 </t>
  </si>
  <si>
    <t xml:space="preserve">GRAPH: World Irrigated Area Per Thousand People, 1950-2007 </t>
  </si>
  <si>
    <t xml:space="preserve">Livestock and Human Populations in Africa, 1961-2007 </t>
  </si>
  <si>
    <t xml:space="preserve">GRAPH: Livestock and Human Populations in Africa, 1961-2007 </t>
  </si>
  <si>
    <t xml:space="preserve">Livestock and Human Populations in Nigeria, 1961-2007 </t>
  </si>
  <si>
    <t xml:space="preserve">GRAPH: Livestock and Human Populations in Nigeria, 1961-2007 </t>
  </si>
  <si>
    <t xml:space="preserve">Livestock and Human Populations in China, 1961-2007 </t>
  </si>
  <si>
    <t xml:space="preserve">GRAPH: Livestock and Human Populations in China, 1961-2007 </t>
  </si>
  <si>
    <t xml:space="preserve">World Total and Per Person Wild Fish Harvest, 1950-2007 </t>
  </si>
  <si>
    <t xml:space="preserve">GRAPH: World Total Wild Fish Harvest, 1950-2007 </t>
  </si>
  <si>
    <t xml:space="preserve">GRAPH: World Wild Fish Harvest Per Person, 1950-2007 </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</si>
  <si>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</si>
  <si>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</si>
  <si>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</si>
  <si>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Plan B 4.0 - Supporting Data for Chapter 2</t>
  </si>
  <si>
    <t>GRAPH: Wheat Production in Saudi Arabia, 1960-2009, with Projection to 2016</t>
  </si>
  <si>
    <t>World Population of Cattle, Sheep, and Goats, 1961-2007</t>
  </si>
  <si>
    <t>Cattle</t>
  </si>
  <si>
    <t>Sheep</t>
  </si>
  <si>
    <t>Goats</t>
  </si>
  <si>
    <r>
      <t xml:space="preserve">Source: Compiled by Earth Policy Institute from U.N. Food and Agriculture Organization, </t>
    </r>
    <r>
      <rPr>
        <i/>
        <sz val="10"/>
        <rFont val="Arial"/>
        <family val="2"/>
      </rPr>
      <t>ProdSTAT</t>
    </r>
    <r>
      <rPr>
        <sz val="10"/>
        <rFont val="Arial"/>
        <family val="2"/>
      </rPr>
      <t>, electronic database, at http://faostat.fao.org/site/573/default.aspx, updated June 2009.</t>
    </r>
  </si>
  <si>
    <t xml:space="preserve">GRAPH: World Population of Cattle, Sheep, and Goats, 1961-2007 </t>
  </si>
  <si>
    <t xml:space="preserve">GRAPH: World Livestock Population, 1961-2007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</si>
</sst>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 ##0;\-#\ ###\ ###\ ##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00"/>
  </numFmts>
  <fonts count="14">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13.75"/>
      <name val="Arial"/>
      <family val="2"/>
    </font>
    <font>
      <sz val="11.5"/>
      <name val="Arial"/>
      <family val="2"/>
    </font>
    <font>
      <sz val="14"/>
      <name val="Arial"/>
      <family val="2"/>
    </font>
    <font>
      <sz val="12"/>
      <name val="Arial"/>
      <family val="2"/>
    </font>
    <font>
      <sz val="11"/>
      <name val="Arial"/>
      <family val="2"/>
    </font>
    <font>
      <b/>
      <sz val="11"/>
      <name val="Arial"/>
      <family val="2"/>
    </font>
    <font>
      <sz val="9.5"/>
      <name val="Arial"/>
      <family val="2"/>
    </font>
    <font>
      <sz val="10"/>
      <color indexed="8"/>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2" fillId="0" borderId="0" xfId="0" applyFont="1" applyAlignment="1">
      <alignment horizontal="left"/>
    </xf>
    <xf numFmtId="0" fontId="0" fillId="0" borderId="0" xfId="0" applyAlignment="1">
      <alignment horizontal="right"/>
    </xf>
    <xf numFmtId="0" fontId="0" fillId="0" borderId="1" xfId="0" applyBorder="1" applyAlignment="1">
      <alignment horizontal="left"/>
    </xf>
    <xf numFmtId="0" fontId="0" fillId="0" borderId="1" xfId="0" applyBorder="1" applyAlignment="1">
      <alignment horizontal="right"/>
    </xf>
    <xf numFmtId="0" fontId="0" fillId="0" borderId="0" xfId="0" applyAlignment="1">
      <alignment horizontal="left"/>
    </xf>
    <xf numFmtId="3" fontId="0" fillId="0" borderId="0" xfId="0" applyNumberFormat="1" applyAlignment="1">
      <alignment/>
    </xf>
    <xf numFmtId="3" fontId="0" fillId="0" borderId="0" xfId="0" applyNumberFormat="1" applyAlignment="1">
      <alignment horizontal="right"/>
    </xf>
    <xf numFmtId="3" fontId="0" fillId="0" borderId="1" xfId="0" applyNumberFormat="1" applyBorder="1" applyAlignment="1">
      <alignment horizontal="right"/>
    </xf>
    <xf numFmtId="0" fontId="0" fillId="0" borderId="0" xfId="0" applyAlignment="1">
      <alignment horizontal="center"/>
    </xf>
    <xf numFmtId="0" fontId="0" fillId="0" borderId="0" xfId="0" applyBorder="1" applyAlignment="1">
      <alignment horizontal="left"/>
    </xf>
    <xf numFmtId="0" fontId="0" fillId="0" borderId="0" xfId="0" applyAlignment="1">
      <alignment wrapText="1"/>
    </xf>
    <xf numFmtId="0" fontId="0" fillId="0" borderId="2" xfId="0" applyBorder="1" applyAlignment="1">
      <alignment horizontal="center"/>
    </xf>
    <xf numFmtId="3" fontId="0" fillId="0" borderId="1" xfId="0" applyNumberFormat="1" applyBorder="1" applyAlignment="1">
      <alignment/>
    </xf>
    <xf numFmtId="0" fontId="0" fillId="0" borderId="0" xfId="0" applyBorder="1" applyAlignment="1">
      <alignment/>
    </xf>
    <xf numFmtId="0" fontId="0" fillId="0" borderId="0" xfId="0" applyBorder="1" applyAlignment="1">
      <alignment horizontal="right"/>
    </xf>
    <xf numFmtId="1" fontId="0" fillId="0" borderId="0" xfId="0" applyNumberFormat="1" applyAlignment="1">
      <alignment/>
    </xf>
    <xf numFmtId="1" fontId="0" fillId="0" borderId="1" xfId="0" applyNumberFormat="1" applyBorder="1" applyAlignment="1">
      <alignment/>
    </xf>
    <xf numFmtId="1" fontId="0" fillId="0" borderId="0" xfId="0" applyNumberFormat="1" applyBorder="1" applyAlignment="1">
      <alignment/>
    </xf>
    <xf numFmtId="0" fontId="0" fillId="0" borderId="1" xfId="0" applyFont="1" applyBorder="1" applyAlignment="1">
      <alignment horizontal="left"/>
    </xf>
    <xf numFmtId="0" fontId="0" fillId="0" borderId="1" xfId="0" applyFont="1" applyBorder="1" applyAlignment="1">
      <alignment horizontal="center" wrapText="1"/>
    </xf>
    <xf numFmtId="0" fontId="0" fillId="0" borderId="1" xfId="0" applyFill="1" applyBorder="1" applyAlignment="1">
      <alignment horizontal="center" wrapText="1"/>
    </xf>
    <xf numFmtId="2" fontId="0" fillId="0" borderId="1" xfId="0" applyNumberFormat="1" applyFill="1" applyBorder="1" applyAlignment="1">
      <alignment horizontal="center" wrapText="1"/>
    </xf>
    <xf numFmtId="164" fontId="0" fillId="0" borderId="0" xfId="0" applyNumberFormat="1" applyAlignment="1">
      <alignment horizontal="center"/>
    </xf>
    <xf numFmtId="164" fontId="0" fillId="0" borderId="0" xfId="0" applyNumberFormat="1" applyBorder="1" applyAlignment="1">
      <alignment horizontal="center"/>
    </xf>
    <xf numFmtId="0" fontId="2" fillId="0" borderId="0" xfId="0" applyFont="1" applyAlignment="1">
      <alignment horizontal="center"/>
    </xf>
    <xf numFmtId="1" fontId="0" fillId="0" borderId="0" xfId="0" applyNumberFormat="1" applyAlignment="1">
      <alignment horizontal="center"/>
    </xf>
    <xf numFmtId="0" fontId="0" fillId="0" borderId="0" xfId="0" applyAlignment="1">
      <alignment horizontal="center" wrapText="1"/>
    </xf>
    <xf numFmtId="0" fontId="0" fillId="0" borderId="0" xfId="0" applyFill="1" applyAlignment="1">
      <alignment horizontal="center"/>
    </xf>
    <xf numFmtId="0" fontId="2" fillId="0" borderId="0" xfId="0" applyFont="1" applyAlignment="1">
      <alignment/>
    </xf>
    <xf numFmtId="0" fontId="0" fillId="0" borderId="1" xfId="0" applyBorder="1" applyAlignment="1">
      <alignment/>
    </xf>
    <xf numFmtId="3" fontId="0" fillId="0" borderId="0" xfId="0" applyNumberFormat="1" applyBorder="1" applyAlignment="1">
      <alignment horizontal="right"/>
    </xf>
    <xf numFmtId="0" fontId="0" fillId="0" borderId="1" xfId="0" applyFill="1" applyBorder="1" applyAlignment="1">
      <alignment/>
    </xf>
    <xf numFmtId="0" fontId="0" fillId="0" borderId="1" xfId="0" applyBorder="1" applyAlignment="1">
      <alignment horizontal="right" wrapText="1"/>
    </xf>
    <xf numFmtId="0" fontId="0" fillId="0" borderId="0" xfId="0" applyFont="1" applyBorder="1" applyAlignment="1">
      <alignment horizontal="left" vertical="center"/>
    </xf>
    <xf numFmtId="1" fontId="0" fillId="0" borderId="0" xfId="0" applyNumberFormat="1" applyFont="1" applyAlignment="1">
      <alignment horizontal="right"/>
    </xf>
    <xf numFmtId="164" fontId="0" fillId="0" borderId="0" xfId="0" applyNumberFormat="1" applyFill="1" applyAlignment="1">
      <alignment horizontal="right"/>
    </xf>
    <xf numFmtId="164" fontId="0" fillId="0" borderId="0" xfId="0" applyNumberFormat="1" applyFont="1" applyAlignment="1">
      <alignment horizontal="center"/>
    </xf>
    <xf numFmtId="164" fontId="0" fillId="0" borderId="0" xfId="0" applyNumberFormat="1" applyAlignment="1">
      <alignment/>
    </xf>
    <xf numFmtId="2" fontId="0" fillId="0" borderId="0" xfId="0" applyNumberFormat="1" applyAlignment="1">
      <alignment/>
    </xf>
    <xf numFmtId="164" fontId="0" fillId="0" borderId="1" xfId="0" applyNumberFormat="1" applyFill="1" applyBorder="1" applyAlignment="1">
      <alignment horizontal="right"/>
    </xf>
    <xf numFmtId="2" fontId="0" fillId="0" borderId="0" xfId="0" applyNumberFormat="1" applyBorder="1" applyAlignment="1">
      <alignment/>
    </xf>
    <xf numFmtId="0" fontId="0" fillId="0" borderId="0" xfId="0" applyFont="1" applyAlignment="1">
      <alignment/>
    </xf>
    <xf numFmtId="0" fontId="0" fillId="0" borderId="1" xfId="0" applyFill="1" applyBorder="1" applyAlignment="1">
      <alignment horizontal="left"/>
    </xf>
    <xf numFmtId="0" fontId="2" fillId="0" borderId="0" xfId="0" applyFont="1" applyAlignment="1">
      <alignment horizontal="left" vertical="top"/>
    </xf>
    <xf numFmtId="0" fontId="11" fillId="0" borderId="0" xfId="0" applyFont="1" applyAlignment="1">
      <alignment horizontal="left" vertical="top"/>
    </xf>
    <xf numFmtId="0" fontId="0" fillId="0" borderId="1" xfId="0" applyBorder="1" applyAlignment="1">
      <alignment horizontal="right" vertical="top" wrapText="1"/>
    </xf>
    <xf numFmtId="0" fontId="0" fillId="0" borderId="0" xfId="0" applyAlignment="1">
      <alignment horizontal="left" vertical="top" wrapText="1"/>
    </xf>
    <xf numFmtId="0" fontId="0" fillId="0" borderId="2" xfId="0" applyBorder="1" applyAlignment="1">
      <alignment horizontal="right"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164" fontId="0" fillId="0" borderId="1" xfId="0" applyNumberFormat="1" applyBorder="1" applyAlignment="1">
      <alignment/>
    </xf>
    <xf numFmtId="164" fontId="0" fillId="0" borderId="0" xfId="0" applyNumberFormat="1" applyAlignment="1">
      <alignment horizontal="right" vertical="top" wrapText="1"/>
    </xf>
    <xf numFmtId="164" fontId="0" fillId="0" borderId="0" xfId="0" applyNumberFormat="1" applyBorder="1" applyAlignment="1">
      <alignment horizontal="right" vertical="top" wrapText="1"/>
    </xf>
    <xf numFmtId="164" fontId="0" fillId="0" borderId="1" xfId="0" applyNumberFormat="1" applyBorder="1" applyAlignment="1">
      <alignment horizontal="right" vertical="top" wrapText="1"/>
    </xf>
    <xf numFmtId="0" fontId="2" fillId="0" borderId="0" xfId="0" applyFont="1" applyAlignment="1">
      <alignment wrapText="1"/>
    </xf>
    <xf numFmtId="2" fontId="2" fillId="0" borderId="0" xfId="0" applyNumberFormat="1" applyFont="1" applyAlignment="1">
      <alignment/>
    </xf>
    <xf numFmtId="0" fontId="0" fillId="0" borderId="0" xfId="0" applyFill="1" applyAlignment="1">
      <alignment/>
    </xf>
    <xf numFmtId="2" fontId="0" fillId="0" borderId="0" xfId="0" applyNumberFormat="1" applyFill="1" applyAlignment="1">
      <alignment/>
    </xf>
    <xf numFmtId="0" fontId="0" fillId="0" borderId="0" xfId="0" applyBorder="1" applyAlignment="1">
      <alignment horizontal="center"/>
    </xf>
    <xf numFmtId="0" fontId="0" fillId="0" borderId="0" xfId="0" applyFill="1" applyBorder="1" applyAlignment="1">
      <alignment/>
    </xf>
    <xf numFmtId="2" fontId="0" fillId="0" borderId="0" xfId="0" applyNumberFormat="1" applyFill="1" applyBorder="1" applyAlignment="1">
      <alignment/>
    </xf>
    <xf numFmtId="0" fontId="2" fillId="0" borderId="1" xfId="0" applyFont="1" applyBorder="1" applyAlignment="1">
      <alignment/>
    </xf>
    <xf numFmtId="2" fontId="2" fillId="0" borderId="1" xfId="0" applyNumberFormat="1" applyFont="1" applyBorder="1" applyAlignment="1">
      <alignment/>
    </xf>
    <xf numFmtId="1" fontId="0" fillId="0" borderId="1" xfId="0" applyNumberFormat="1" applyBorder="1" applyAlignment="1">
      <alignment horizontal="center"/>
    </xf>
    <xf numFmtId="164" fontId="0" fillId="0" borderId="1" xfId="0" applyNumberFormat="1" applyBorder="1" applyAlignment="1">
      <alignment horizontal="center"/>
    </xf>
    <xf numFmtId="0" fontId="0" fillId="0" borderId="0" xfId="0" applyFill="1" applyBorder="1" applyAlignment="1">
      <alignment horizontal="left"/>
    </xf>
    <xf numFmtId="3" fontId="0" fillId="0" borderId="0" xfId="0" applyNumberFormat="1" applyBorder="1" applyAlignment="1">
      <alignment/>
    </xf>
    <xf numFmtId="164" fontId="0" fillId="0" borderId="0" xfId="0" applyNumberFormat="1" applyFill="1" applyAlignment="1">
      <alignment horizontal="center"/>
    </xf>
    <xf numFmtId="9" fontId="0" fillId="0" borderId="1" xfId="21" applyBorder="1" applyAlignment="1">
      <alignment horizontal="left"/>
    </xf>
    <xf numFmtId="9" fontId="0" fillId="0" borderId="1" xfId="21" applyBorder="1" applyAlignment="1">
      <alignment horizontal="center"/>
    </xf>
    <xf numFmtId="0" fontId="12" fillId="0" borderId="0" xfId="0" applyFont="1" applyBorder="1" applyAlignment="1" applyProtection="1">
      <alignment horizontal="left"/>
      <protection/>
    </xf>
    <xf numFmtId="0" fontId="12" fillId="0" borderId="0" xfId="0" applyFont="1" applyBorder="1" applyAlignment="1">
      <alignment horizontal="center" wrapText="1"/>
    </xf>
    <xf numFmtId="1" fontId="12" fillId="0" borderId="0" xfId="0" applyNumberFormat="1" applyFont="1" applyAlignment="1">
      <alignment horizontal="center"/>
    </xf>
    <xf numFmtId="2" fontId="12" fillId="0" borderId="0" xfId="0" applyNumberFormat="1" applyFont="1" applyBorder="1" applyAlignment="1">
      <alignment horizontal="center" wrapText="1"/>
    </xf>
    <xf numFmtId="2" fontId="12" fillId="0" borderId="0" xfId="0" applyNumberFormat="1" applyFont="1" applyAlignment="1">
      <alignment horizontal="center"/>
    </xf>
    <xf numFmtId="0" fontId="12" fillId="0" borderId="0" xfId="0" applyFont="1" applyBorder="1" applyAlignment="1">
      <alignment horizontal="left"/>
    </xf>
    <xf numFmtId="0" fontId="12" fillId="0" borderId="0" xfId="0" applyFont="1" applyFill="1" applyBorder="1" applyAlignment="1">
      <alignment horizontal="left"/>
    </xf>
    <xf numFmtId="0" fontId="12" fillId="0" borderId="1" xfId="0" applyFont="1" applyFill="1" applyBorder="1" applyAlignment="1">
      <alignment horizontal="left"/>
    </xf>
    <xf numFmtId="2" fontId="12" fillId="0" borderId="1" xfId="0" applyNumberFormat="1" applyFont="1" applyBorder="1" applyAlignment="1">
      <alignment horizontal="center"/>
    </xf>
    <xf numFmtId="1" fontId="12" fillId="0" borderId="1" xfId="0" applyNumberFormat="1" applyFont="1" applyBorder="1" applyAlignment="1">
      <alignment horizontal="center"/>
    </xf>
    <xf numFmtId="0" fontId="0" fillId="0" borderId="0" xfId="0" applyFont="1" applyAlignment="1">
      <alignment wrapText="1"/>
    </xf>
    <xf numFmtId="0" fontId="2" fillId="0" borderId="0" xfId="0" applyFont="1" applyFill="1" applyAlignment="1">
      <alignment horizontal="left"/>
    </xf>
    <xf numFmtId="1" fontId="12" fillId="0" borderId="0" xfId="0" applyNumberFormat="1" applyFont="1" applyBorder="1" applyAlignment="1">
      <alignment horizontal="center"/>
    </xf>
    <xf numFmtId="2" fontId="12" fillId="0" borderId="0" xfId="0" applyNumberFormat="1" applyFont="1" applyBorder="1" applyAlignment="1">
      <alignment horizontal="center"/>
    </xf>
    <xf numFmtId="0" fontId="13" fillId="0" borderId="0" xfId="0" applyFont="1" applyAlignment="1">
      <alignment horizontal="left" wrapText="1"/>
    </xf>
    <xf numFmtId="0" fontId="3" fillId="0" borderId="0" xfId="20" applyAlignment="1">
      <alignment/>
    </xf>
    <xf numFmtId="0" fontId="3" fillId="0" borderId="0" xfId="20" applyAlignment="1">
      <alignment horizontal="left" wrapText="1"/>
    </xf>
    <xf numFmtId="0" fontId="3" fillId="0" borderId="0" xfId="20" applyFont="1" applyAlignment="1">
      <alignment horizontal="left" wrapText="1"/>
    </xf>
    <xf numFmtId="0" fontId="0" fillId="0" borderId="0" xfId="0" applyAlignment="1">
      <alignment/>
    </xf>
    <xf numFmtId="3" fontId="0" fillId="0" borderId="1" xfId="0" applyNumberFormat="1" applyFill="1" applyBorder="1" applyAlignment="1">
      <alignment horizontal="right"/>
    </xf>
    <xf numFmtId="0" fontId="0" fillId="0" borderId="2" xfId="0" applyBorder="1" applyAlignment="1">
      <alignment horizontal="center"/>
    </xf>
    <xf numFmtId="0" fontId="0" fillId="0" borderId="0" xfId="0" applyAlignment="1">
      <alignment horizontal="left" wrapText="1"/>
    </xf>
    <xf numFmtId="0" fontId="0" fillId="0" borderId="0" xfId="0" applyAlignment="1">
      <alignment wrapText="1"/>
    </xf>
    <xf numFmtId="0" fontId="0" fillId="0" borderId="1" xfId="0" applyBorder="1" applyAlignment="1">
      <alignment horizontal="center" wrapText="1"/>
    </xf>
    <xf numFmtId="0" fontId="0" fillId="0" borderId="0" xfId="0" applyBorder="1" applyAlignment="1">
      <alignment horizontal="center"/>
    </xf>
    <xf numFmtId="0" fontId="2" fillId="0" borderId="0" xfId="0" applyFont="1" applyAlignment="1">
      <alignment horizontal="left" wrapText="1"/>
    </xf>
    <xf numFmtId="0" fontId="0" fillId="0" borderId="0" xfId="0" applyFont="1" applyAlignment="1">
      <alignment wrapText="1"/>
    </xf>
    <xf numFmtId="0" fontId="0" fillId="0" borderId="0" xfId="0" applyFill="1" applyBorder="1" applyAlignment="1">
      <alignment horizontal="left" wrapText="1"/>
    </xf>
    <xf numFmtId="0" fontId="0" fillId="0" borderId="0" xfId="0" applyFill="1" applyAlignment="1">
      <alignment wrapText="1"/>
    </xf>
    <xf numFmtId="0" fontId="0" fillId="0" borderId="0" xfId="0"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chartsheet" Target="chartsheets/sheet6.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chartsheet" Target="chartsheets/sheet9.xml" /><Relationship Id="rId20" Type="http://schemas.openxmlformats.org/officeDocument/2006/relationships/worksheet" Target="worksheets/sheet11.xml" /><Relationship Id="rId21" Type="http://schemas.openxmlformats.org/officeDocument/2006/relationships/chartsheet" Target="chartsheets/sheet10.xml" /><Relationship Id="rId22" Type="http://schemas.openxmlformats.org/officeDocument/2006/relationships/worksheet" Target="worksheets/sheet12.xml" /><Relationship Id="rId23" Type="http://schemas.openxmlformats.org/officeDocument/2006/relationships/chartsheet" Target="chartsheets/sheet11.xml" /><Relationship Id="rId24" Type="http://schemas.openxmlformats.org/officeDocument/2006/relationships/worksheet" Target="worksheets/sheet13.xml" /><Relationship Id="rId25" Type="http://schemas.openxmlformats.org/officeDocument/2006/relationships/chartsheet" Target="chartsheets/sheet12.xml" /><Relationship Id="rId26" Type="http://schemas.openxmlformats.org/officeDocument/2006/relationships/worksheet" Target="worksheets/sheet14.xml" /><Relationship Id="rId27" Type="http://schemas.openxmlformats.org/officeDocument/2006/relationships/chartsheet" Target="chartsheets/sheet13.xml" /><Relationship Id="rId28" Type="http://schemas.openxmlformats.org/officeDocument/2006/relationships/chartsheet" Target="chartsheets/sheet1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0" i="0" u="none" baseline="0">
                <a:latin typeface="Arial"/>
                <a:ea typeface="Arial"/>
                <a:cs typeface="Arial"/>
              </a:rPr>
              <a:t>World Grain Production and Consumption, 1960-2009</a:t>
            </a:r>
          </a:p>
        </c:rich>
      </c:tx>
      <c:layout/>
      <c:spPr>
        <a:noFill/>
        <a:ln>
          <a:noFill/>
        </a:ln>
      </c:spPr>
    </c:title>
    <c:plotArea>
      <c:layout>
        <c:manualLayout>
          <c:xMode val="edge"/>
          <c:yMode val="edge"/>
          <c:x val="0.059"/>
          <c:y val="0.121"/>
          <c:w val="0.873"/>
          <c:h val="0.81275"/>
        </c:manualLayout>
      </c:layout>
      <c:scatterChart>
        <c:scatterStyle val="line"/>
        <c:varyColors val="0"/>
        <c:ser>
          <c:idx val="0"/>
          <c:order val="0"/>
          <c:tx>
            <c:v>Production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'Grain Prod. and Cons.'!$A$6:$A$55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'Grain Prod. and Cons.'!$B$6:$B$55</c:f>
              <c:numCache>
                <c:ptCount val="50"/>
                <c:pt idx="0">
                  <c:v>823.551</c:v>
                </c:pt>
                <c:pt idx="1">
                  <c:v>799.508</c:v>
                </c:pt>
                <c:pt idx="2">
                  <c:v>850.445</c:v>
                </c:pt>
                <c:pt idx="3">
                  <c:v>857.738</c:v>
                </c:pt>
                <c:pt idx="4">
                  <c:v>906.184</c:v>
                </c:pt>
                <c:pt idx="5">
                  <c:v>904.607</c:v>
                </c:pt>
                <c:pt idx="6">
                  <c:v>988.464</c:v>
                </c:pt>
                <c:pt idx="7">
                  <c:v>1014.222</c:v>
                </c:pt>
                <c:pt idx="8">
                  <c:v>1052.459</c:v>
                </c:pt>
                <c:pt idx="9">
                  <c:v>1063.107</c:v>
                </c:pt>
                <c:pt idx="10">
                  <c:v>1078.706</c:v>
                </c:pt>
                <c:pt idx="11">
                  <c:v>1177.258</c:v>
                </c:pt>
                <c:pt idx="12">
                  <c:v>1140.61</c:v>
                </c:pt>
                <c:pt idx="13">
                  <c:v>1252.955</c:v>
                </c:pt>
                <c:pt idx="14">
                  <c:v>1203.498</c:v>
                </c:pt>
                <c:pt idx="15">
                  <c:v>1236.787</c:v>
                </c:pt>
                <c:pt idx="16">
                  <c:v>1342.173</c:v>
                </c:pt>
                <c:pt idx="17">
                  <c:v>1319.479</c:v>
                </c:pt>
                <c:pt idx="18">
                  <c:v>1445.442</c:v>
                </c:pt>
                <c:pt idx="19">
                  <c:v>1409.853</c:v>
                </c:pt>
                <c:pt idx="20">
                  <c:v>1429.238</c:v>
                </c:pt>
                <c:pt idx="21">
                  <c:v>1481.908</c:v>
                </c:pt>
                <c:pt idx="22">
                  <c:v>1533.054</c:v>
                </c:pt>
                <c:pt idx="23">
                  <c:v>1469.439</c:v>
                </c:pt>
                <c:pt idx="24">
                  <c:v>1631.753</c:v>
                </c:pt>
                <c:pt idx="25">
                  <c:v>1646.492</c:v>
                </c:pt>
                <c:pt idx="26">
                  <c:v>1664.019</c:v>
                </c:pt>
                <c:pt idx="27">
                  <c:v>1600.603</c:v>
                </c:pt>
                <c:pt idx="28">
                  <c:v>1550.072</c:v>
                </c:pt>
                <c:pt idx="29">
                  <c:v>1672.674</c:v>
                </c:pt>
                <c:pt idx="30">
                  <c:v>1768.453</c:v>
                </c:pt>
                <c:pt idx="31">
                  <c:v>1708.734</c:v>
                </c:pt>
                <c:pt idx="32">
                  <c:v>1785.263</c:v>
                </c:pt>
                <c:pt idx="33">
                  <c:v>1710.533</c:v>
                </c:pt>
                <c:pt idx="34">
                  <c:v>1756.097</c:v>
                </c:pt>
                <c:pt idx="35">
                  <c:v>1706.76</c:v>
                </c:pt>
                <c:pt idx="36">
                  <c:v>1871.572</c:v>
                </c:pt>
                <c:pt idx="37">
                  <c:v>1878.689</c:v>
                </c:pt>
                <c:pt idx="38">
                  <c:v>1876.405</c:v>
                </c:pt>
                <c:pt idx="39">
                  <c:v>1874.056</c:v>
                </c:pt>
                <c:pt idx="40">
                  <c:v>1845.333</c:v>
                </c:pt>
                <c:pt idx="41">
                  <c:v>1878.346</c:v>
                </c:pt>
                <c:pt idx="42">
                  <c:v>1821.672</c:v>
                </c:pt>
                <c:pt idx="43">
                  <c:v>1861.716</c:v>
                </c:pt>
                <c:pt idx="44">
                  <c:v>2041.974</c:v>
                </c:pt>
                <c:pt idx="45">
                  <c:v>2016.803</c:v>
                </c:pt>
                <c:pt idx="46">
                  <c:v>2002.18</c:v>
                </c:pt>
                <c:pt idx="47">
                  <c:v>2121.479</c:v>
                </c:pt>
                <c:pt idx="48">
                  <c:v>2226.259</c:v>
                </c:pt>
                <c:pt idx="49">
                  <c:v>2188.842</c:v>
                </c:pt>
              </c:numCache>
            </c:numRef>
          </c:yVal>
          <c:smooth val="0"/>
        </c:ser>
        <c:ser>
          <c:idx val="1"/>
          <c:order val="1"/>
          <c:tx>
            <c:v>Consumption</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'Grain Prod. and Cons.'!$A$6:$A$55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'Grain Prod. and Cons.'!$C$6:$C$55</c:f>
              <c:numCache>
                <c:ptCount val="50"/>
                <c:pt idx="0">
                  <c:v>815.247</c:v>
                </c:pt>
                <c:pt idx="1">
                  <c:v>816.702</c:v>
                </c:pt>
                <c:pt idx="2">
                  <c:v>837.716</c:v>
                </c:pt>
                <c:pt idx="3">
                  <c:v>852.073</c:v>
                </c:pt>
                <c:pt idx="4">
                  <c:v>895.764</c:v>
                </c:pt>
                <c:pt idx="5">
                  <c:v>931.985</c:v>
                </c:pt>
                <c:pt idx="6">
                  <c:v>956.524</c:v>
                </c:pt>
                <c:pt idx="7">
                  <c:v>987.535</c:v>
                </c:pt>
                <c:pt idx="8">
                  <c:v>1019.986</c:v>
                </c:pt>
                <c:pt idx="9">
                  <c:v>1068.706</c:v>
                </c:pt>
                <c:pt idx="10">
                  <c:v>1107.951</c:v>
                </c:pt>
                <c:pt idx="11">
                  <c:v>1149.974</c:v>
                </c:pt>
                <c:pt idx="12">
                  <c:v>1173.621</c:v>
                </c:pt>
                <c:pt idx="13">
                  <c:v>1229.811</c:v>
                </c:pt>
                <c:pt idx="14">
                  <c:v>1190.464</c:v>
                </c:pt>
                <c:pt idx="15">
                  <c:v>1212.086</c:v>
                </c:pt>
                <c:pt idx="16">
                  <c:v>1273.183</c:v>
                </c:pt>
                <c:pt idx="17">
                  <c:v>1319.917</c:v>
                </c:pt>
                <c:pt idx="18">
                  <c:v>1380.364</c:v>
                </c:pt>
                <c:pt idx="19">
                  <c:v>1416.312</c:v>
                </c:pt>
                <c:pt idx="20">
                  <c:v>1439.934</c:v>
                </c:pt>
                <c:pt idx="21">
                  <c:v>1457.804</c:v>
                </c:pt>
                <c:pt idx="22">
                  <c:v>1474.699</c:v>
                </c:pt>
                <c:pt idx="23">
                  <c:v>1500.918</c:v>
                </c:pt>
                <c:pt idx="24">
                  <c:v>1548.984</c:v>
                </c:pt>
                <c:pt idx="25">
                  <c:v>1552.686</c:v>
                </c:pt>
                <c:pt idx="26">
                  <c:v>1601.37</c:v>
                </c:pt>
                <c:pt idx="27">
                  <c:v>1639.869</c:v>
                </c:pt>
                <c:pt idx="28">
                  <c:v>1620.39</c:v>
                </c:pt>
                <c:pt idx="29">
                  <c:v>1676.712</c:v>
                </c:pt>
                <c:pt idx="30">
                  <c:v>1706.459</c:v>
                </c:pt>
                <c:pt idx="31">
                  <c:v>1713.377</c:v>
                </c:pt>
                <c:pt idx="32">
                  <c:v>1736.672</c:v>
                </c:pt>
                <c:pt idx="33">
                  <c:v>1739.408</c:v>
                </c:pt>
                <c:pt idx="34">
                  <c:v>1761.808</c:v>
                </c:pt>
                <c:pt idx="35">
                  <c:v>1739.369</c:v>
                </c:pt>
                <c:pt idx="36">
                  <c:v>1808.903</c:v>
                </c:pt>
                <c:pt idx="37">
                  <c:v>1820.869</c:v>
                </c:pt>
                <c:pt idx="38">
                  <c:v>1835.455</c:v>
                </c:pt>
                <c:pt idx="39">
                  <c:v>1855.794</c:v>
                </c:pt>
                <c:pt idx="40">
                  <c:v>1859.544</c:v>
                </c:pt>
                <c:pt idx="41">
                  <c:v>1905.46</c:v>
                </c:pt>
                <c:pt idx="42">
                  <c:v>1909.977</c:v>
                </c:pt>
                <c:pt idx="43">
                  <c:v>1935.112</c:v>
                </c:pt>
                <c:pt idx="44">
                  <c:v>1989.905</c:v>
                </c:pt>
                <c:pt idx="45">
                  <c:v>2019.561</c:v>
                </c:pt>
                <c:pt idx="46">
                  <c:v>2043.767</c:v>
                </c:pt>
                <c:pt idx="47">
                  <c:v>2094.729</c:v>
                </c:pt>
                <c:pt idx="48">
                  <c:v>2137.746</c:v>
                </c:pt>
                <c:pt idx="49">
                  <c:v>2165.874</c:v>
                </c:pt>
              </c:numCache>
            </c:numRef>
          </c:yVal>
          <c:smooth val="0"/>
        </c:ser>
        <c:axId val="44570903"/>
        <c:axId val="65593808"/>
      </c:scatterChart>
      <c:valAx>
        <c:axId val="44570903"/>
        <c:scaling>
          <c:orientation val="minMax"/>
          <c:max val="2020"/>
          <c:min val="1960"/>
        </c:scaling>
        <c:axPos val="b"/>
        <c:title>
          <c:tx>
            <c:rich>
              <a:bodyPr vert="horz" rot="0" anchor="ctr"/>
              <a:lstStyle/>
              <a:p>
                <a:pPr algn="ctr">
                  <a:defRPr/>
                </a:pPr>
                <a:r>
                  <a:rPr lang="en-US" cap="none" sz="1000" b="0" i="1" u="none" baseline="0">
                    <a:latin typeface="Arial"/>
                    <a:ea typeface="Arial"/>
                    <a:cs typeface="Arial"/>
                  </a:rPr>
                  <a:t>Source: USDA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593808"/>
        <c:crosses val="autoZero"/>
        <c:crossBetween val="midCat"/>
        <c:dispUnits/>
      </c:valAx>
      <c:valAx>
        <c:axId val="65593808"/>
        <c:scaling>
          <c:orientation val="minMax"/>
        </c:scaling>
        <c:axPos val="l"/>
        <c:title>
          <c:tx>
            <c:rich>
              <a:bodyPr vert="horz" rot="-5400000" anchor="ctr"/>
              <a:lstStyle/>
              <a:p>
                <a:pPr algn="ctr">
                  <a:defRPr/>
                </a:pPr>
                <a:r>
                  <a:rPr lang="en-US" cap="none" sz="1150" b="0" i="0" u="none" baseline="0">
                    <a:latin typeface="Arial"/>
                    <a:ea typeface="Arial"/>
                    <a:cs typeface="Arial"/>
                  </a:rPr>
                  <a:t>Million 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570903"/>
        <c:crosses val="autoZero"/>
        <c:crossBetween val="midCat"/>
        <c:dispUnits/>
      </c:valAx>
      <c:spPr>
        <a:solidFill>
          <a:srgbClr val="FFFFFF"/>
        </a:solidFill>
        <a:ln w="12700">
          <a:solidFill>
            <a:srgbClr val="808080"/>
          </a:solidFill>
        </a:ln>
      </c:spPr>
    </c:plotArea>
    <c:legend>
      <c:legendPos val="r"/>
      <c:layout>
        <c:manualLayout>
          <c:xMode val="edge"/>
          <c:yMode val="edge"/>
          <c:x val="0.676"/>
          <c:y val="0.4795"/>
          <c:w val="0.2095"/>
          <c:h val="0.087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Livestock and Human Populations in Africa, 1961-2007</a:t>
            </a:r>
          </a:p>
        </c:rich>
      </c:tx>
      <c:layout/>
      <c:spPr>
        <a:noFill/>
        <a:ln>
          <a:noFill/>
        </a:ln>
      </c:spPr>
    </c:title>
    <c:plotArea>
      <c:layout/>
      <c:scatterChart>
        <c:scatterStyle val="smooth"/>
        <c:varyColors val="0"/>
        <c:ser>
          <c:idx val="0"/>
          <c:order val="0"/>
          <c:tx>
            <c:v>Livestock</c:v>
          </c:tx>
          <c:extLst>
            <c:ext xmlns:c14="http://schemas.microsoft.com/office/drawing/2007/8/2/chart" uri="{6F2FDCE9-48DA-4B69-8628-5D25D57E5C99}">
              <c14:invertSolidFillFmt>
                <c14:spPr>
                  <a:solidFill>
                    <a:srgbClr val="000000"/>
                  </a:solidFill>
                </c14:spPr>
              </c14:invertSolidFillFmt>
            </c:ext>
          </c:extLst>
          <c:marker>
            <c:symbol val="none"/>
          </c:marker>
          <c:xVal>
            <c:numRef>
              <c:f>'Africa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'Africa Livestock'!$B$6:$B$52</c:f>
              <c:numCache>
                <c:ptCount val="47"/>
                <c:pt idx="0">
                  <c:v>351.917902</c:v>
                </c:pt>
                <c:pt idx="1">
                  <c:v>352.188817</c:v>
                </c:pt>
                <c:pt idx="2">
                  <c:v>357.522476</c:v>
                </c:pt>
                <c:pt idx="3">
                  <c:v>365.895532</c:v>
                </c:pt>
                <c:pt idx="4">
                  <c:v>378.376931</c:v>
                </c:pt>
                <c:pt idx="5">
                  <c:v>389.54929400000003</c:v>
                </c:pt>
                <c:pt idx="6">
                  <c:v>400.967121</c:v>
                </c:pt>
                <c:pt idx="7">
                  <c:v>411.88870299999996</c:v>
                </c:pt>
                <c:pt idx="8">
                  <c:v>420.158096</c:v>
                </c:pt>
                <c:pt idx="9">
                  <c:v>423.25412</c:v>
                </c:pt>
                <c:pt idx="10">
                  <c:v>427.50834900000007</c:v>
                </c:pt>
                <c:pt idx="11">
                  <c:v>425.72612499999997</c:v>
                </c:pt>
                <c:pt idx="12">
                  <c:v>425.438132</c:v>
                </c:pt>
                <c:pt idx="13">
                  <c:v>427.38769</c:v>
                </c:pt>
                <c:pt idx="14">
                  <c:v>439.57435</c:v>
                </c:pt>
                <c:pt idx="15">
                  <c:v>444.445557</c:v>
                </c:pt>
                <c:pt idx="16">
                  <c:v>460.50768800000003</c:v>
                </c:pt>
                <c:pt idx="17">
                  <c:v>476.41842299999996</c:v>
                </c:pt>
                <c:pt idx="18">
                  <c:v>485.878991</c:v>
                </c:pt>
                <c:pt idx="19">
                  <c:v>498.39920300000006</c:v>
                </c:pt>
                <c:pt idx="20">
                  <c:v>503.029884</c:v>
                </c:pt>
                <c:pt idx="21">
                  <c:v>511.019051</c:v>
                </c:pt>
                <c:pt idx="22">
                  <c:v>517.639581</c:v>
                </c:pt>
                <c:pt idx="23">
                  <c:v>505.544712</c:v>
                </c:pt>
                <c:pt idx="24">
                  <c:v>514.89929</c:v>
                </c:pt>
                <c:pt idx="25">
                  <c:v>523.744138</c:v>
                </c:pt>
                <c:pt idx="26">
                  <c:v>532.771258</c:v>
                </c:pt>
                <c:pt idx="27">
                  <c:v>545.85295</c:v>
                </c:pt>
                <c:pt idx="28">
                  <c:v>565.380261</c:v>
                </c:pt>
                <c:pt idx="29">
                  <c:v>573.692222</c:v>
                </c:pt>
                <c:pt idx="30">
                  <c:v>574.38634</c:v>
                </c:pt>
                <c:pt idx="31">
                  <c:v>584.453379</c:v>
                </c:pt>
                <c:pt idx="32">
                  <c:v>579.1551870000001</c:v>
                </c:pt>
                <c:pt idx="33">
                  <c:v>602.533721</c:v>
                </c:pt>
                <c:pt idx="34">
                  <c:v>616.29463</c:v>
                </c:pt>
                <c:pt idx="35">
                  <c:v>631.935755</c:v>
                </c:pt>
                <c:pt idx="36">
                  <c:v>654.351415</c:v>
                </c:pt>
                <c:pt idx="37">
                  <c:v>675.075162</c:v>
                </c:pt>
                <c:pt idx="38">
                  <c:v>698.435453</c:v>
                </c:pt>
                <c:pt idx="39">
                  <c:v>707.506325</c:v>
                </c:pt>
                <c:pt idx="40">
                  <c:v>727.364654</c:v>
                </c:pt>
                <c:pt idx="41">
                  <c:v>743.564725</c:v>
                </c:pt>
                <c:pt idx="42">
                  <c:v>757.354959</c:v>
                </c:pt>
                <c:pt idx="43">
                  <c:v>777.558241</c:v>
                </c:pt>
                <c:pt idx="44">
                  <c:v>799.8046939999999</c:v>
                </c:pt>
                <c:pt idx="45">
                  <c:v>812.39612</c:v>
                </c:pt>
                <c:pt idx="46">
                  <c:v>823.718126</c:v>
                </c:pt>
              </c:numCache>
            </c:numRef>
          </c:yVal>
          <c:smooth val="1"/>
        </c:ser>
        <c:ser>
          <c:idx val="1"/>
          <c:order val="1"/>
          <c:tx>
            <c:v>Human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'Africa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'Africa Livestock'!$C$6:$C$52</c:f>
              <c:numCache>
                <c:ptCount val="47"/>
                <c:pt idx="0">
                  <c:v>292.015</c:v>
                </c:pt>
                <c:pt idx="1">
                  <c:v>299.199</c:v>
                </c:pt>
                <c:pt idx="2">
                  <c:v>306.624</c:v>
                </c:pt>
                <c:pt idx="3">
                  <c:v>314.319</c:v>
                </c:pt>
                <c:pt idx="4">
                  <c:v>322.309</c:v>
                </c:pt>
                <c:pt idx="5">
                  <c:v>330.614</c:v>
                </c:pt>
                <c:pt idx="6">
                  <c:v>339.235</c:v>
                </c:pt>
                <c:pt idx="7">
                  <c:v>348.155</c:v>
                </c:pt>
                <c:pt idx="8">
                  <c:v>357.345</c:v>
                </c:pt>
                <c:pt idx="9">
                  <c:v>366.792</c:v>
                </c:pt>
                <c:pt idx="10">
                  <c:v>376.489</c:v>
                </c:pt>
                <c:pt idx="11">
                  <c:v>386.465</c:v>
                </c:pt>
                <c:pt idx="12">
                  <c:v>396.784</c:v>
                </c:pt>
                <c:pt idx="13">
                  <c:v>407.53</c:v>
                </c:pt>
                <c:pt idx="14">
                  <c:v>418.765</c:v>
                </c:pt>
                <c:pt idx="15">
                  <c:v>430.513</c:v>
                </c:pt>
                <c:pt idx="16">
                  <c:v>442.759</c:v>
                </c:pt>
                <c:pt idx="17">
                  <c:v>455.484</c:v>
                </c:pt>
                <c:pt idx="18">
                  <c:v>468.652</c:v>
                </c:pt>
                <c:pt idx="19">
                  <c:v>482.236</c:v>
                </c:pt>
                <c:pt idx="20">
                  <c:v>496.223</c:v>
                </c:pt>
                <c:pt idx="21">
                  <c:v>510.613</c:v>
                </c:pt>
                <c:pt idx="22">
                  <c:v>525.399</c:v>
                </c:pt>
                <c:pt idx="23">
                  <c:v>540.575</c:v>
                </c:pt>
                <c:pt idx="24">
                  <c:v>556.131</c:v>
                </c:pt>
                <c:pt idx="25">
                  <c:v>572.062</c:v>
                </c:pt>
                <c:pt idx="26">
                  <c:v>588.346</c:v>
                </c:pt>
                <c:pt idx="27">
                  <c:v>604.928</c:v>
                </c:pt>
                <c:pt idx="28">
                  <c:v>621.739</c:v>
                </c:pt>
                <c:pt idx="29">
                  <c:v>638.729</c:v>
                </c:pt>
                <c:pt idx="30">
                  <c:v>655.88</c:v>
                </c:pt>
                <c:pt idx="31">
                  <c:v>673.198</c:v>
                </c:pt>
                <c:pt idx="32">
                  <c:v>690.693</c:v>
                </c:pt>
                <c:pt idx="33">
                  <c:v>708.382</c:v>
                </c:pt>
                <c:pt idx="34">
                  <c:v>726.285</c:v>
                </c:pt>
                <c:pt idx="35">
                  <c:v>744.403</c:v>
                </c:pt>
                <c:pt idx="36">
                  <c:v>762.745</c:v>
                </c:pt>
                <c:pt idx="37">
                  <c:v>781.343</c:v>
                </c:pt>
                <c:pt idx="38">
                  <c:v>800.238</c:v>
                </c:pt>
                <c:pt idx="39">
                  <c:v>819.462</c:v>
                </c:pt>
                <c:pt idx="40">
                  <c:v>839.026</c:v>
                </c:pt>
                <c:pt idx="41">
                  <c:v>858.938</c:v>
                </c:pt>
                <c:pt idx="42">
                  <c:v>879.228</c:v>
                </c:pt>
                <c:pt idx="43">
                  <c:v>899.932</c:v>
                </c:pt>
                <c:pt idx="44">
                  <c:v>921.073</c:v>
                </c:pt>
                <c:pt idx="45">
                  <c:v>942.657</c:v>
                </c:pt>
                <c:pt idx="46">
                  <c:v>964.67</c:v>
                </c:pt>
              </c:numCache>
            </c:numRef>
          </c:yVal>
          <c:smooth val="1"/>
        </c:ser>
        <c:axId val="52264609"/>
        <c:axId val="619434"/>
      </c:scatterChart>
      <c:valAx>
        <c:axId val="52264609"/>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9434"/>
        <c:crosses val="autoZero"/>
        <c:crossBetween val="midCat"/>
        <c:dispUnits/>
        <c:majorUnit val="10"/>
      </c:valAx>
      <c:valAx>
        <c:axId val="619434"/>
        <c:scaling>
          <c:orientation val="minMax"/>
          <c:max val="1000"/>
          <c:min val="200"/>
        </c:scaling>
        <c:axPos val="l"/>
        <c:title>
          <c:tx>
            <c:rich>
              <a:bodyPr vert="horz" rot="-5400000" anchor="ctr"/>
              <a:lstStyle/>
              <a:p>
                <a:pPr algn="ctr">
                  <a:defRPr/>
                </a:pPr>
                <a:r>
                  <a:rPr lang="en-US" cap="none" sz="1200" b="0" i="0" u="none" baseline="0">
                    <a:latin typeface="Arial"/>
                    <a:ea typeface="Arial"/>
                    <a:cs typeface="Arial"/>
                  </a:rPr>
                  <a:t>Millions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226460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Livestock and Human Populations in Nigeria, 1961-2007</a:t>
            </a:r>
          </a:p>
        </c:rich>
      </c:tx>
      <c:layout/>
      <c:spPr>
        <a:noFill/>
        <a:ln>
          <a:noFill/>
        </a:ln>
      </c:spPr>
    </c:title>
    <c:plotArea>
      <c:layout/>
      <c:scatterChart>
        <c:scatterStyle val="smooth"/>
        <c:varyColors val="0"/>
        <c:ser>
          <c:idx val="0"/>
          <c:order val="0"/>
          <c:tx>
            <c:v>Nigeria Livestock</c:v>
          </c:tx>
          <c:extLst>
            <c:ext xmlns:c14="http://schemas.microsoft.com/office/drawing/2007/8/2/chart" uri="{6F2FDCE9-48DA-4B69-8628-5D25D57E5C99}">
              <c14:invertSolidFillFmt>
                <c14:spPr>
                  <a:solidFill>
                    <a:srgbClr val="000000"/>
                  </a:solidFill>
                </c14:spPr>
              </c14:invertSolidFillFmt>
            </c:ext>
          </c:extLst>
          <c:marker>
            <c:symbol val="none"/>
          </c:marker>
          <c:xVal>
            <c:numRef>
              <c:f>'Nigeria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'Nigeria Livestock'!$B$6:$B$52</c:f>
              <c:numCache>
                <c:ptCount val="47"/>
                <c:pt idx="0">
                  <c:v>7.67</c:v>
                </c:pt>
                <c:pt idx="1">
                  <c:v>8.234</c:v>
                </c:pt>
                <c:pt idx="2">
                  <c:v>8.885</c:v>
                </c:pt>
                <c:pt idx="3">
                  <c:v>9.603</c:v>
                </c:pt>
                <c:pt idx="4">
                  <c:v>10.323</c:v>
                </c:pt>
                <c:pt idx="5">
                  <c:v>11.093</c:v>
                </c:pt>
                <c:pt idx="6">
                  <c:v>11.972000000000001</c:v>
                </c:pt>
                <c:pt idx="7">
                  <c:v>12.97</c:v>
                </c:pt>
                <c:pt idx="8">
                  <c:v>14.177999999999999</c:v>
                </c:pt>
                <c:pt idx="9">
                  <c:v>15.257</c:v>
                </c:pt>
                <c:pt idx="10">
                  <c:v>16.454</c:v>
                </c:pt>
                <c:pt idx="11">
                  <c:v>17.876</c:v>
                </c:pt>
                <c:pt idx="12">
                  <c:v>19.436999999999998</c:v>
                </c:pt>
                <c:pt idx="13">
                  <c:v>20.8</c:v>
                </c:pt>
                <c:pt idx="14">
                  <c:v>22.271</c:v>
                </c:pt>
                <c:pt idx="15">
                  <c:v>24.269</c:v>
                </c:pt>
                <c:pt idx="16">
                  <c:v>26.023</c:v>
                </c:pt>
                <c:pt idx="17">
                  <c:v>27.818</c:v>
                </c:pt>
                <c:pt idx="18">
                  <c:v>29.683</c:v>
                </c:pt>
                <c:pt idx="19">
                  <c:v>31.455</c:v>
                </c:pt>
                <c:pt idx="20">
                  <c:v>33.016999999999996</c:v>
                </c:pt>
                <c:pt idx="21">
                  <c:v>35.009</c:v>
                </c:pt>
                <c:pt idx="22">
                  <c:v>36.81699999999999</c:v>
                </c:pt>
                <c:pt idx="23">
                  <c:v>38.479</c:v>
                </c:pt>
                <c:pt idx="24">
                  <c:v>40.157000000000004</c:v>
                </c:pt>
                <c:pt idx="25">
                  <c:v>42.987</c:v>
                </c:pt>
                <c:pt idx="26">
                  <c:v>44.85700799999999</c:v>
                </c:pt>
                <c:pt idx="27">
                  <c:v>46.873008</c:v>
                </c:pt>
                <c:pt idx="28">
                  <c:v>49.39094</c:v>
                </c:pt>
                <c:pt idx="29">
                  <c:v>49.728008</c:v>
                </c:pt>
                <c:pt idx="30">
                  <c:v>50.51674</c:v>
                </c:pt>
                <c:pt idx="31">
                  <c:v>51.58682</c:v>
                </c:pt>
                <c:pt idx="32">
                  <c:v>53.807320000000004</c:v>
                </c:pt>
                <c:pt idx="33">
                  <c:v>57.38135</c:v>
                </c:pt>
                <c:pt idx="34">
                  <c:v>61</c:v>
                </c:pt>
                <c:pt idx="35">
                  <c:v>64.55</c:v>
                </c:pt>
                <c:pt idx="36">
                  <c:v>69.57300000000001</c:v>
                </c:pt>
                <c:pt idx="37">
                  <c:v>74.0881</c:v>
                </c:pt>
                <c:pt idx="38">
                  <c:v>79.1032</c:v>
                </c:pt>
                <c:pt idx="39">
                  <c:v>83.6183</c:v>
                </c:pt>
                <c:pt idx="40">
                  <c:v>89.0864</c:v>
                </c:pt>
                <c:pt idx="41">
                  <c:v>90.9486</c:v>
                </c:pt>
                <c:pt idx="42">
                  <c:v>92.8018</c:v>
                </c:pt>
                <c:pt idx="43">
                  <c:v>95.2</c:v>
                </c:pt>
                <c:pt idx="44">
                  <c:v>97.382166</c:v>
                </c:pt>
                <c:pt idx="45">
                  <c:v>99.60357</c:v>
                </c:pt>
                <c:pt idx="46">
                  <c:v>101.7213</c:v>
                </c:pt>
              </c:numCache>
            </c:numRef>
          </c:yVal>
          <c:smooth val="1"/>
        </c:ser>
        <c:ser>
          <c:idx val="1"/>
          <c:order val="1"/>
          <c:tx>
            <c:v>Nigeria Human Pop</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'Nigeria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'Nigeria Livestock'!$C$6:$C$52</c:f>
              <c:numCache>
                <c:ptCount val="47"/>
                <c:pt idx="0">
                  <c:v>46.142</c:v>
                </c:pt>
                <c:pt idx="1">
                  <c:v>47.168</c:v>
                </c:pt>
                <c:pt idx="2">
                  <c:v>48.224</c:v>
                </c:pt>
                <c:pt idx="3">
                  <c:v>49.306</c:v>
                </c:pt>
                <c:pt idx="4">
                  <c:v>50.414</c:v>
                </c:pt>
                <c:pt idx="5">
                  <c:v>51.551</c:v>
                </c:pt>
                <c:pt idx="6">
                  <c:v>52.722</c:v>
                </c:pt>
                <c:pt idx="7">
                  <c:v>53.93</c:v>
                </c:pt>
                <c:pt idx="8">
                  <c:v>55.177</c:v>
                </c:pt>
                <c:pt idx="9">
                  <c:v>56.467</c:v>
                </c:pt>
                <c:pt idx="10">
                  <c:v>57.795</c:v>
                </c:pt>
                <c:pt idx="11">
                  <c:v>59.168</c:v>
                </c:pt>
                <c:pt idx="12">
                  <c:v>60.623</c:v>
                </c:pt>
                <c:pt idx="13">
                  <c:v>62.206</c:v>
                </c:pt>
                <c:pt idx="14">
                  <c:v>63.948</c:v>
                </c:pt>
                <c:pt idx="15">
                  <c:v>65.87</c:v>
                </c:pt>
                <c:pt idx="16">
                  <c:v>67.952</c:v>
                </c:pt>
                <c:pt idx="17">
                  <c:v>70.138</c:v>
                </c:pt>
                <c:pt idx="18">
                  <c:v>72.347</c:v>
                </c:pt>
                <c:pt idx="19">
                  <c:v>74.523</c:v>
                </c:pt>
                <c:pt idx="20">
                  <c:v>76.643</c:v>
                </c:pt>
                <c:pt idx="21">
                  <c:v>78.727</c:v>
                </c:pt>
                <c:pt idx="22">
                  <c:v>80.807</c:v>
                </c:pt>
                <c:pt idx="23">
                  <c:v>82.936</c:v>
                </c:pt>
                <c:pt idx="24">
                  <c:v>85.151</c:v>
                </c:pt>
                <c:pt idx="25">
                  <c:v>87.461</c:v>
                </c:pt>
                <c:pt idx="26">
                  <c:v>89.853</c:v>
                </c:pt>
                <c:pt idx="27">
                  <c:v>92.312</c:v>
                </c:pt>
                <c:pt idx="28">
                  <c:v>94.812</c:v>
                </c:pt>
                <c:pt idx="29">
                  <c:v>97.338</c:v>
                </c:pt>
                <c:pt idx="30">
                  <c:v>99.887</c:v>
                </c:pt>
                <c:pt idx="31">
                  <c:v>102.465</c:v>
                </c:pt>
                <c:pt idx="32">
                  <c:v>105.08</c:v>
                </c:pt>
                <c:pt idx="33">
                  <c:v>107.739</c:v>
                </c:pt>
                <c:pt idx="34">
                  <c:v>110.449</c:v>
                </c:pt>
                <c:pt idx="35">
                  <c:v>113.212</c:v>
                </c:pt>
                <c:pt idx="36">
                  <c:v>116.027</c:v>
                </c:pt>
                <c:pt idx="37">
                  <c:v>118.899</c:v>
                </c:pt>
                <c:pt idx="38">
                  <c:v>121.836</c:v>
                </c:pt>
                <c:pt idx="39">
                  <c:v>124.842</c:v>
                </c:pt>
                <c:pt idx="40">
                  <c:v>127.918</c:v>
                </c:pt>
                <c:pt idx="41">
                  <c:v>131.061</c:v>
                </c:pt>
                <c:pt idx="42">
                  <c:v>134.27</c:v>
                </c:pt>
                <c:pt idx="43">
                  <c:v>137.544</c:v>
                </c:pt>
                <c:pt idx="44">
                  <c:v>140.879</c:v>
                </c:pt>
                <c:pt idx="45">
                  <c:v>144.273</c:v>
                </c:pt>
                <c:pt idx="46">
                  <c:v>147.722</c:v>
                </c:pt>
              </c:numCache>
            </c:numRef>
          </c:yVal>
          <c:smooth val="1"/>
        </c:ser>
        <c:axId val="5574907"/>
        <c:axId val="50174164"/>
      </c:scatterChart>
      <c:valAx>
        <c:axId val="5574907"/>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174164"/>
        <c:crosses val="autoZero"/>
        <c:crossBetween val="midCat"/>
        <c:dispUnits/>
        <c:majorUnit val="10"/>
      </c:valAx>
      <c:valAx>
        <c:axId val="50174164"/>
        <c:scaling>
          <c:orientation val="minMax"/>
        </c:scaling>
        <c:axPos val="l"/>
        <c:title>
          <c:tx>
            <c:rich>
              <a:bodyPr vert="horz" rot="-5400000" anchor="ctr"/>
              <a:lstStyle/>
              <a:p>
                <a:pPr algn="ctr">
                  <a:defRPr/>
                </a:pPr>
                <a:r>
                  <a:rPr lang="en-US" cap="none" sz="1200" b="0" i="0" u="none" baseline="0">
                    <a:latin typeface="Arial"/>
                    <a:ea typeface="Arial"/>
                    <a:cs typeface="Arial"/>
                  </a:rPr>
                  <a:t>Millions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7490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Livestock and Human Populations in China, 1961-2007</a:t>
            </a:r>
          </a:p>
        </c:rich>
      </c:tx>
      <c:layout/>
      <c:spPr>
        <a:noFill/>
        <a:ln>
          <a:noFill/>
        </a:ln>
      </c:spPr>
    </c:title>
    <c:plotArea>
      <c:layout/>
      <c:scatterChart>
        <c:scatterStyle val="smooth"/>
        <c:varyColors val="0"/>
        <c:ser>
          <c:idx val="0"/>
          <c:order val="0"/>
          <c:tx>
            <c:v>Livestock</c:v>
          </c:tx>
          <c:extLst>
            <c:ext xmlns:c14="http://schemas.microsoft.com/office/drawing/2007/8/2/chart" uri="{6F2FDCE9-48DA-4B69-8628-5D25D57E5C99}">
              <c14:invertSolidFillFmt>
                <c14:spPr>
                  <a:solidFill>
                    <a:srgbClr val="000000"/>
                  </a:solidFill>
                </c14:spPr>
              </c14:invertSolidFillFmt>
            </c:ext>
          </c:extLst>
          <c:marker>
            <c:symbol val="none"/>
          </c:marker>
          <c:xVal>
            <c:numRef>
              <c:f>'China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'China Livestock'!$B$6:$B$52</c:f>
              <c:numCache>
                <c:ptCount val="47"/>
                <c:pt idx="0">
                  <c:v>162.45665400000001</c:v>
                </c:pt>
                <c:pt idx="1">
                  <c:v>170.882067</c:v>
                </c:pt>
                <c:pt idx="2">
                  <c:v>182.262515</c:v>
                </c:pt>
                <c:pt idx="3">
                  <c:v>186.669321</c:v>
                </c:pt>
                <c:pt idx="4">
                  <c:v>189.373672</c:v>
                </c:pt>
                <c:pt idx="5">
                  <c:v>192.87197199999997</c:v>
                </c:pt>
                <c:pt idx="6">
                  <c:v>194.30256300000002</c:v>
                </c:pt>
                <c:pt idx="7">
                  <c:v>201.460498</c:v>
                </c:pt>
                <c:pt idx="8">
                  <c:v>202.213572</c:v>
                </c:pt>
                <c:pt idx="9">
                  <c:v>197.995899</c:v>
                </c:pt>
                <c:pt idx="10">
                  <c:v>204.81604900000002</c:v>
                </c:pt>
                <c:pt idx="11">
                  <c:v>207.877555</c:v>
                </c:pt>
                <c:pt idx="12">
                  <c:v>206.607462</c:v>
                </c:pt>
                <c:pt idx="13">
                  <c:v>214.250178</c:v>
                </c:pt>
                <c:pt idx="14">
                  <c:v>217.741509</c:v>
                </c:pt>
                <c:pt idx="15">
                  <c:v>219.24767400000002</c:v>
                </c:pt>
                <c:pt idx="16">
                  <c:v>212.357913</c:v>
                </c:pt>
                <c:pt idx="17">
                  <c:v>214.39273699999998</c:v>
                </c:pt>
                <c:pt idx="18">
                  <c:v>222.76154400000001</c:v>
                </c:pt>
                <c:pt idx="19">
                  <c:v>235.82674200000002</c:v>
                </c:pt>
                <c:pt idx="20">
                  <c:v>240.095852</c:v>
                </c:pt>
                <c:pt idx="21">
                  <c:v>241.823302</c:v>
                </c:pt>
                <c:pt idx="22">
                  <c:v>238.979488</c:v>
                </c:pt>
                <c:pt idx="23">
                  <c:v>226.17559</c:v>
                </c:pt>
                <c:pt idx="24">
                  <c:v>221.332495</c:v>
                </c:pt>
                <c:pt idx="25">
                  <c:v>223.10918400000003</c:v>
                </c:pt>
                <c:pt idx="26">
                  <c:v>237.43238200000002</c:v>
                </c:pt>
                <c:pt idx="27">
                  <c:v>254.514812</c:v>
                </c:pt>
                <c:pt idx="28">
                  <c:v>278.750252</c:v>
                </c:pt>
                <c:pt idx="29">
                  <c:v>291.318625</c:v>
                </c:pt>
                <c:pt idx="30">
                  <c:v>291.52223</c:v>
                </c:pt>
                <c:pt idx="31">
                  <c:v>289.109099</c:v>
                </c:pt>
                <c:pt idx="32">
                  <c:v>293.315912</c:v>
                </c:pt>
                <c:pt idx="33">
                  <c:v>308.578017</c:v>
                </c:pt>
                <c:pt idx="34">
                  <c:v>341.39554699999997</c:v>
                </c:pt>
                <c:pt idx="35">
                  <c:v>377.00019000000003</c:v>
                </c:pt>
                <c:pt idx="36">
                  <c:v>328.428117</c:v>
                </c:pt>
                <c:pt idx="37">
                  <c:v>355.507905</c:v>
                </c:pt>
                <c:pt idx="38">
                  <c:v>371.22100400000005</c:v>
                </c:pt>
                <c:pt idx="39">
                  <c:v>384.04916699999995</c:v>
                </c:pt>
                <c:pt idx="40">
                  <c:v>380.614341</c:v>
                </c:pt>
                <c:pt idx="41">
                  <c:v>371.991616</c:v>
                </c:pt>
                <c:pt idx="42">
                  <c:v>375.67106199999995</c:v>
                </c:pt>
                <c:pt idx="43">
                  <c:v>385.4377539999999</c:v>
                </c:pt>
                <c:pt idx="44">
                  <c:v>394.28950399999997</c:v>
                </c:pt>
                <c:pt idx="45">
                  <c:v>385.654366</c:v>
                </c:pt>
                <c:pt idx="46">
                  <c:v>365.956815</c:v>
                </c:pt>
              </c:numCache>
            </c:numRef>
          </c:yVal>
          <c:smooth val="1"/>
        </c:ser>
        <c:ser>
          <c:idx val="1"/>
          <c:order val="1"/>
          <c:tx>
            <c:v>Human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'China Livestock'!$C$6:$C$52</c:f>
              <c:numCache>
                <c:ptCount val="47"/>
                <c:pt idx="0">
                  <c:v>657.609</c:v>
                </c:pt>
                <c:pt idx="1">
                  <c:v>670.325</c:v>
                </c:pt>
                <c:pt idx="2">
                  <c:v>684.245</c:v>
                </c:pt>
                <c:pt idx="3">
                  <c:v>699.537</c:v>
                </c:pt>
                <c:pt idx="4">
                  <c:v>716.27</c:v>
                </c:pt>
                <c:pt idx="5">
                  <c:v>734.501</c:v>
                </c:pt>
                <c:pt idx="6">
                  <c:v>754.071</c:v>
                </c:pt>
                <c:pt idx="7">
                  <c:v>774.545</c:v>
                </c:pt>
                <c:pt idx="8">
                  <c:v>795.331</c:v>
                </c:pt>
                <c:pt idx="9">
                  <c:v>815.951</c:v>
                </c:pt>
                <c:pt idx="10">
                  <c:v>836.305</c:v>
                </c:pt>
                <c:pt idx="11">
                  <c:v>856.35</c:v>
                </c:pt>
                <c:pt idx="12">
                  <c:v>875.742</c:v>
                </c:pt>
                <c:pt idx="13">
                  <c:v>894.096</c:v>
                </c:pt>
                <c:pt idx="14">
                  <c:v>911.167</c:v>
                </c:pt>
                <c:pt idx="15">
                  <c:v>926.796</c:v>
                </c:pt>
                <c:pt idx="16">
                  <c:v>941.109</c:v>
                </c:pt>
                <c:pt idx="17">
                  <c:v>954.523</c:v>
                </c:pt>
                <c:pt idx="18">
                  <c:v>967.639</c:v>
                </c:pt>
                <c:pt idx="19">
                  <c:v>980.929</c:v>
                </c:pt>
                <c:pt idx="20">
                  <c:v>994.435</c:v>
                </c:pt>
                <c:pt idx="21">
                  <c:v>1008.123</c:v>
                </c:pt>
                <c:pt idx="22">
                  <c:v>1022.286</c:v>
                </c:pt>
                <c:pt idx="23">
                  <c:v>1037.255</c:v>
                </c:pt>
                <c:pt idx="24">
                  <c:v>1053.219</c:v>
                </c:pt>
                <c:pt idx="25">
                  <c:v>1070.363</c:v>
                </c:pt>
                <c:pt idx="26">
                  <c:v>1088.512</c:v>
                </c:pt>
                <c:pt idx="27">
                  <c:v>1107.05</c:v>
                </c:pt>
                <c:pt idx="28">
                  <c:v>1125.119</c:v>
                </c:pt>
                <c:pt idx="29">
                  <c:v>1142.09</c:v>
                </c:pt>
                <c:pt idx="30">
                  <c:v>1157.736</c:v>
                </c:pt>
                <c:pt idx="31">
                  <c:v>1172.199</c:v>
                </c:pt>
                <c:pt idx="32">
                  <c:v>1185.675</c:v>
                </c:pt>
                <c:pt idx="33">
                  <c:v>1198.513</c:v>
                </c:pt>
                <c:pt idx="34">
                  <c:v>1210.969</c:v>
                </c:pt>
                <c:pt idx="35">
                  <c:v>1223.083</c:v>
                </c:pt>
                <c:pt idx="36">
                  <c:v>1234.764</c:v>
                </c:pt>
                <c:pt idx="37">
                  <c:v>1245.993</c:v>
                </c:pt>
                <c:pt idx="38">
                  <c:v>1256.729</c:v>
                </c:pt>
                <c:pt idx="39">
                  <c:v>1266.954</c:v>
                </c:pt>
                <c:pt idx="40">
                  <c:v>1276.684</c:v>
                </c:pt>
                <c:pt idx="41">
                  <c:v>1285.984</c:v>
                </c:pt>
                <c:pt idx="42">
                  <c:v>1294.94</c:v>
                </c:pt>
                <c:pt idx="43">
                  <c:v>1303.667</c:v>
                </c:pt>
                <c:pt idx="44">
                  <c:v>1312.253</c:v>
                </c:pt>
                <c:pt idx="45">
                  <c:v>1320.724</c:v>
                </c:pt>
                <c:pt idx="46">
                  <c:v>1329.09</c:v>
                </c:pt>
              </c:numCache>
            </c:numRef>
          </c:yVal>
          <c:smooth val="1"/>
        </c:ser>
        <c:axId val="48914293"/>
        <c:axId val="37575454"/>
      </c:scatterChart>
      <c:valAx>
        <c:axId val="48914293"/>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575454"/>
        <c:crosses val="autoZero"/>
        <c:crossBetween val="midCat"/>
        <c:dispUnits/>
        <c:majorUnit val="10"/>
      </c:valAx>
      <c:valAx>
        <c:axId val="37575454"/>
        <c:scaling>
          <c:orientation val="minMax"/>
        </c:scaling>
        <c:axPos val="l"/>
        <c:title>
          <c:tx>
            <c:rich>
              <a:bodyPr vert="horz" rot="-5400000" anchor="ctr"/>
              <a:lstStyle/>
              <a:p>
                <a:pPr algn="ctr">
                  <a:defRPr/>
                </a:pPr>
                <a:r>
                  <a:rPr lang="en-US" cap="none" sz="1200" b="0" i="0" u="none" baseline="0">
                    <a:latin typeface="Arial"/>
                    <a:ea typeface="Arial"/>
                    <a:cs typeface="Arial"/>
                  </a:rPr>
                  <a:t>Millions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8914293"/>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Total Wild Fish Harvest, 1950-2007</a:t>
            </a:r>
          </a:p>
        </c:rich>
      </c:tx>
      <c:layout/>
      <c:spPr>
        <a:noFill/>
        <a:ln>
          <a:noFill/>
        </a:ln>
      </c:spPr>
    </c:title>
    <c:plotArea>
      <c:layout/>
      <c:scatterChart>
        <c:scatterStyle val="smooth"/>
        <c:varyColors val="0"/>
        <c:ser>
          <c:idx val="0"/>
          <c:order val="0"/>
          <c:tx>
            <c:v>Wild catch</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'Fish Harvest'!$A$6:$A$63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'Fish Harvest'!$B$6:$B$63</c:f>
              <c:numCache>
                <c:ptCount val="58"/>
                <c:pt idx="0">
                  <c:v>18.6992199</c:v>
                </c:pt>
                <c:pt idx="1">
                  <c:v>21.1516987</c:v>
                </c:pt>
                <c:pt idx="2">
                  <c:v>22.947982</c:v>
                </c:pt>
                <c:pt idx="3">
                  <c:v>23.399405</c:v>
                </c:pt>
                <c:pt idx="4">
                  <c:v>25.3431891</c:v>
                </c:pt>
                <c:pt idx="5">
                  <c:v>26.730132</c:v>
                </c:pt>
                <c:pt idx="6">
                  <c:v>28.393652</c:v>
                </c:pt>
                <c:pt idx="7">
                  <c:v>28.533865</c:v>
                </c:pt>
                <c:pt idx="8">
                  <c:v>29.131316</c:v>
                </c:pt>
                <c:pt idx="9">
                  <c:v>31.508327</c:v>
                </c:pt>
                <c:pt idx="10">
                  <c:v>33.843078</c:v>
                </c:pt>
                <c:pt idx="11">
                  <c:v>37.629043</c:v>
                </c:pt>
                <c:pt idx="12">
                  <c:v>40.961459</c:v>
                </c:pt>
                <c:pt idx="13">
                  <c:v>42.0058381</c:v>
                </c:pt>
                <c:pt idx="14">
                  <c:v>46.607083100000004</c:v>
                </c:pt>
                <c:pt idx="15">
                  <c:v>47.5888474</c:v>
                </c:pt>
                <c:pt idx="16">
                  <c:v>51.4562058</c:v>
                </c:pt>
                <c:pt idx="17">
                  <c:v>54.77585</c:v>
                </c:pt>
                <c:pt idx="18">
                  <c:v>58.116927</c:v>
                </c:pt>
                <c:pt idx="19">
                  <c:v>56.724519</c:v>
                </c:pt>
                <c:pt idx="20">
                  <c:v>62.803411</c:v>
                </c:pt>
                <c:pt idx="21">
                  <c:v>62.78491</c:v>
                </c:pt>
                <c:pt idx="22">
                  <c:v>58.596764</c:v>
                </c:pt>
                <c:pt idx="23">
                  <c:v>59.144652</c:v>
                </c:pt>
                <c:pt idx="24">
                  <c:v>62.316307</c:v>
                </c:pt>
                <c:pt idx="25">
                  <c:v>61.834714</c:v>
                </c:pt>
                <c:pt idx="26">
                  <c:v>65.236075</c:v>
                </c:pt>
                <c:pt idx="27">
                  <c:v>63.880795</c:v>
                </c:pt>
                <c:pt idx="28">
                  <c:v>66.007174</c:v>
                </c:pt>
                <c:pt idx="29">
                  <c:v>66.4660115</c:v>
                </c:pt>
                <c:pt idx="30">
                  <c:v>67.213558</c:v>
                </c:pt>
                <c:pt idx="31">
                  <c:v>69.410929</c:v>
                </c:pt>
                <c:pt idx="32">
                  <c:v>71.1150707</c:v>
                </c:pt>
                <c:pt idx="33">
                  <c:v>71.0600914</c:v>
                </c:pt>
                <c:pt idx="34">
                  <c:v>76.6562159</c:v>
                </c:pt>
                <c:pt idx="35">
                  <c:v>78.2392399</c:v>
                </c:pt>
                <c:pt idx="36">
                  <c:v>83.72649390000001</c:v>
                </c:pt>
                <c:pt idx="37">
                  <c:v>84.3495987</c:v>
                </c:pt>
                <c:pt idx="38">
                  <c:v>87.8128402</c:v>
                </c:pt>
                <c:pt idx="39">
                  <c:v>88.28387009999999</c:v>
                </c:pt>
                <c:pt idx="40">
                  <c:v>84.65074240000001</c:v>
                </c:pt>
                <c:pt idx="41">
                  <c:v>83.64472529999999</c:v>
                </c:pt>
                <c:pt idx="42">
                  <c:v>85.1667817</c:v>
                </c:pt>
                <c:pt idx="43">
                  <c:v>86.5589641</c:v>
                </c:pt>
                <c:pt idx="44">
                  <c:v>92.103717</c:v>
                </c:pt>
                <c:pt idx="45">
                  <c:v>92.31615670000001</c:v>
                </c:pt>
                <c:pt idx="46">
                  <c:v>93.793015</c:v>
                </c:pt>
                <c:pt idx="47">
                  <c:v>93.0926407</c:v>
                </c:pt>
                <c:pt idx="48">
                  <c:v>85.70755009999999</c:v>
                </c:pt>
                <c:pt idx="49">
                  <c:v>91.4584091</c:v>
                </c:pt>
                <c:pt idx="50">
                  <c:v>93.4780796</c:v>
                </c:pt>
                <c:pt idx="51">
                  <c:v>90.76721570000001</c:v>
                </c:pt>
                <c:pt idx="52">
                  <c:v>91.007151</c:v>
                </c:pt>
                <c:pt idx="53">
                  <c:v>88.2593408</c:v>
                </c:pt>
                <c:pt idx="54">
                  <c:v>92.2874246</c:v>
                </c:pt>
                <c:pt idx="55">
                  <c:v>92.1914963</c:v>
                </c:pt>
                <c:pt idx="56">
                  <c:v>89.866316</c:v>
                </c:pt>
                <c:pt idx="57">
                  <c:v>90.053443</c:v>
                </c:pt>
              </c:numCache>
            </c:numRef>
          </c:yVal>
          <c:smooth val="1"/>
        </c:ser>
        <c:axId val="2634767"/>
        <c:axId val="23712904"/>
      </c:scatterChart>
      <c:valAx>
        <c:axId val="2634767"/>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712904"/>
        <c:crosses val="autoZero"/>
        <c:crossBetween val="midCat"/>
        <c:dispUnits/>
      </c:valAx>
      <c:valAx>
        <c:axId val="23712904"/>
        <c:scaling>
          <c:orientation val="minMax"/>
        </c:scaling>
        <c:axPos val="l"/>
        <c:title>
          <c:tx>
            <c:rich>
              <a:bodyPr vert="horz" rot="-5400000" anchor="ctr"/>
              <a:lstStyle/>
              <a:p>
                <a:pPr algn="ctr">
                  <a:defRPr/>
                </a:pPr>
                <a:r>
                  <a:rPr lang="en-US" cap="none" sz="1150" b="0" i="0" u="none" baseline="0">
                    <a:latin typeface="Arial"/>
                    <a:ea typeface="Arial"/>
                    <a:cs typeface="Arial"/>
                  </a:rPr>
                  <a:t>Million Tons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634767"/>
        <c:crosses val="autoZero"/>
        <c:crossBetween val="midCat"/>
        <c:dispUnits/>
        <c:majorUnit val="2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Wild Fish Harvest Per Person, 1950-2007</a:t>
            </a:r>
          </a:p>
        </c:rich>
      </c:tx>
      <c:layout/>
      <c:spPr>
        <a:noFill/>
        <a:ln>
          <a:noFill/>
        </a:ln>
      </c:spPr>
    </c:title>
    <c:plotArea>
      <c:layout/>
      <c:scatterChart>
        <c:scatterStyle val="smooth"/>
        <c:varyColors val="0"/>
        <c:ser>
          <c:idx val="0"/>
          <c:order val="0"/>
          <c:tx>
            <c:v>Per person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'Fish Harvest'!$A$6:$A$63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'Fish Harvest'!$C$6:$C$63</c:f>
              <c:numCache>
                <c:ptCount val="58"/>
                <c:pt idx="0">
                  <c:v>7.392907059769601</c:v>
                </c:pt>
                <c:pt idx="1">
                  <c:v>8.211260791214697</c:v>
                </c:pt>
                <c:pt idx="2">
                  <c:v>8.751169594657465</c:v>
                </c:pt>
                <c:pt idx="3">
                  <c:v>8.767946644563887</c:v>
                </c:pt>
                <c:pt idx="4">
                  <c:v>9.332115634445092</c:v>
                </c:pt>
                <c:pt idx="5">
                  <c:v>9.672729009684623</c:v>
                </c:pt>
                <c:pt idx="6">
                  <c:v>10.096213535719961</c:v>
                </c:pt>
                <c:pt idx="7">
                  <c:v>9.96810672848641</c:v>
                </c:pt>
                <c:pt idx="8">
                  <c:v>9.995966794164103</c:v>
                </c:pt>
                <c:pt idx="9">
                  <c:v>10.616478147627761</c:v>
                </c:pt>
                <c:pt idx="10">
                  <c:v>11.193870524099362</c:v>
                </c:pt>
                <c:pt idx="11">
                  <c:v>12.213744008605342</c:v>
                </c:pt>
                <c:pt idx="12">
                  <c:v>13.043031874684361</c:v>
                </c:pt>
                <c:pt idx="13">
                  <c:v>13.117863265906475</c:v>
                </c:pt>
                <c:pt idx="14">
                  <c:v>14.270657648736751</c:v>
                </c:pt>
                <c:pt idx="15">
                  <c:v>14.283781827131738</c:v>
                </c:pt>
                <c:pt idx="16">
                  <c:v>15.137014140590457</c:v>
                </c:pt>
                <c:pt idx="17">
                  <c:v>15.790480369083596</c:v>
                </c:pt>
                <c:pt idx="18">
                  <c:v>16.4169374013258</c:v>
                </c:pt>
                <c:pt idx="19">
                  <c:v>15.702528066171249</c:v>
                </c:pt>
                <c:pt idx="20">
                  <c:v>17.039395221143327</c:v>
                </c:pt>
                <c:pt idx="21">
                  <c:v>16.698043306198702</c:v>
                </c:pt>
                <c:pt idx="22">
                  <c:v>15.279134433561298</c:v>
                </c:pt>
                <c:pt idx="23">
                  <c:v>15.124188615557717</c:v>
                </c:pt>
                <c:pt idx="24">
                  <c:v>15.633371449042526</c:v>
                </c:pt>
                <c:pt idx="25">
                  <c:v>15.225286280287897</c:v>
                </c:pt>
                <c:pt idx="26">
                  <c:v>15.772596680060317</c:v>
                </c:pt>
                <c:pt idx="27">
                  <c:v>15.171985424815057</c:v>
                </c:pt>
                <c:pt idx="28">
                  <c:v>15.404075942241926</c:v>
                </c:pt>
                <c:pt idx="29">
                  <c:v>15.242459895844199</c:v>
                </c:pt>
                <c:pt idx="30">
                  <c:v>15.146345250336386</c:v>
                </c:pt>
                <c:pt idx="31">
                  <c:v>15.369488088418654</c:v>
                </c:pt>
                <c:pt idx="32">
                  <c:v>15.472956718844376</c:v>
                </c:pt>
                <c:pt idx="33">
                  <c:v>15.191473331580308</c:v>
                </c:pt>
                <c:pt idx="34">
                  <c:v>16.100884794225742</c:v>
                </c:pt>
                <c:pt idx="35">
                  <c:v>16.144294729509244</c:v>
                </c:pt>
                <c:pt idx="36">
                  <c:v>16.97093413773484</c:v>
                </c:pt>
                <c:pt idx="37">
                  <c:v>16.7942047473172</c:v>
                </c:pt>
                <c:pt idx="38">
                  <c:v>17.17632740099921</c:v>
                </c:pt>
                <c:pt idx="39">
                  <c:v>16.97104535557183</c:v>
                </c:pt>
                <c:pt idx="40">
                  <c:v>16.000663534987183</c:v>
                </c:pt>
                <c:pt idx="41">
                  <c:v>15.554913105501317</c:v>
                </c:pt>
                <c:pt idx="42">
                  <c:v>15.589919949682763</c:v>
                </c:pt>
                <c:pt idx="43">
                  <c:v>15.603997688936643</c:v>
                </c:pt>
                <c:pt idx="44">
                  <c:v>16.357903772165088</c:v>
                </c:pt>
                <c:pt idx="45">
                  <c:v>16.15875671464377</c:v>
                </c:pt>
                <c:pt idx="46">
                  <c:v>16.185684507852105</c:v>
                </c:pt>
                <c:pt idx="47">
                  <c:v>15.843686982965243</c:v>
                </c:pt>
                <c:pt idx="48">
                  <c:v>14.390327009422903</c:v>
                </c:pt>
                <c:pt idx="49">
                  <c:v>15.152815488812717</c:v>
                </c:pt>
                <c:pt idx="50">
                  <c:v>15.28576773887814</c:v>
                </c:pt>
                <c:pt idx="51">
                  <c:v>14.651959002958247</c:v>
                </c:pt>
                <c:pt idx="52">
                  <c:v>14.504745069650776</c:v>
                </c:pt>
                <c:pt idx="53">
                  <c:v>13.891106634949505</c:v>
                </c:pt>
                <c:pt idx="54">
                  <c:v>14.345987907933152</c:v>
                </c:pt>
                <c:pt idx="55">
                  <c:v>14.156570805659957</c:v>
                </c:pt>
                <c:pt idx="56">
                  <c:v>13.633567714291088</c:v>
                </c:pt>
                <c:pt idx="57">
                  <c:v>13.499644645373172</c:v>
                </c:pt>
              </c:numCache>
            </c:numRef>
          </c:yVal>
          <c:smooth val="1"/>
        </c:ser>
        <c:axId val="12089545"/>
        <c:axId val="41697042"/>
      </c:scatterChart>
      <c:valAx>
        <c:axId val="12089545"/>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697042"/>
        <c:crossesAt val="4"/>
        <c:crossBetween val="midCat"/>
        <c:dispUnits/>
      </c:valAx>
      <c:valAx>
        <c:axId val="41697042"/>
        <c:scaling>
          <c:orientation val="minMax"/>
          <c:min val="4"/>
        </c:scaling>
        <c:axPos val="l"/>
        <c:title>
          <c:tx>
            <c:rich>
              <a:bodyPr vert="horz" rot="-5400000" anchor="ctr"/>
              <a:lstStyle/>
              <a:p>
                <a:pPr algn="ctr">
                  <a:defRPr/>
                </a:pPr>
                <a:r>
                  <a:rPr lang="en-US" cap="none" sz="1200" b="0" i="0" u="none" baseline="0">
                    <a:latin typeface="Arial"/>
                    <a:ea typeface="Arial"/>
                    <a:cs typeface="Arial"/>
                  </a:rPr>
                  <a:t>Kilograms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208954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Grain Stocks, 1960-2009</a:t>
            </a:r>
          </a:p>
        </c:rich>
      </c:tx>
      <c:layout/>
      <c:spPr>
        <a:noFill/>
        <a:ln>
          <a:noFill/>
        </a:ln>
      </c:spPr>
    </c:title>
    <c:plotArea>
      <c:layout/>
      <c:scatterChart>
        <c:scatterStyle val="line"/>
        <c:varyColors val="0"/>
        <c:ser>
          <c:idx val="0"/>
          <c:order val="0"/>
          <c:tx>
            <c:v>Stocks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'Grain Stocks'!$A$6:$A$55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'Grain Stocks'!$C$6:$C$55</c:f>
              <c:numCache>
                <c:ptCount val="50"/>
                <c:pt idx="0">
                  <c:v>203.11</c:v>
                </c:pt>
                <c:pt idx="1">
                  <c:v>181.979</c:v>
                </c:pt>
                <c:pt idx="2">
                  <c:v>189.795</c:v>
                </c:pt>
                <c:pt idx="3">
                  <c:v>192.646</c:v>
                </c:pt>
                <c:pt idx="4">
                  <c:v>193.773</c:v>
                </c:pt>
                <c:pt idx="5">
                  <c:v>159.141</c:v>
                </c:pt>
                <c:pt idx="6">
                  <c:v>189.474</c:v>
                </c:pt>
                <c:pt idx="7">
                  <c:v>213.316</c:v>
                </c:pt>
                <c:pt idx="8">
                  <c:v>243.671</c:v>
                </c:pt>
                <c:pt idx="9">
                  <c:v>227.781</c:v>
                </c:pt>
                <c:pt idx="10">
                  <c:v>192.883</c:v>
                </c:pt>
                <c:pt idx="11">
                  <c:v>217.525</c:v>
                </c:pt>
                <c:pt idx="12">
                  <c:v>180.277</c:v>
                </c:pt>
                <c:pt idx="13">
                  <c:v>191.78</c:v>
                </c:pt>
                <c:pt idx="14">
                  <c:v>198.933</c:v>
                </c:pt>
                <c:pt idx="15">
                  <c:v>218.928</c:v>
                </c:pt>
                <c:pt idx="16">
                  <c:v>279.947</c:v>
                </c:pt>
                <c:pt idx="17">
                  <c:v>277.978</c:v>
                </c:pt>
                <c:pt idx="18">
                  <c:v>333.022</c:v>
                </c:pt>
                <c:pt idx="19">
                  <c:v>327.733</c:v>
                </c:pt>
                <c:pt idx="20">
                  <c:v>307.854</c:v>
                </c:pt>
                <c:pt idx="21">
                  <c:v>331.476</c:v>
                </c:pt>
                <c:pt idx="22">
                  <c:v>388.918</c:v>
                </c:pt>
                <c:pt idx="23">
                  <c:v>347.82</c:v>
                </c:pt>
                <c:pt idx="24">
                  <c:v>427.647</c:v>
                </c:pt>
                <c:pt idx="25">
                  <c:v>518.338</c:v>
                </c:pt>
                <c:pt idx="26">
                  <c:v>572.481</c:v>
                </c:pt>
                <c:pt idx="27">
                  <c:v>527.896</c:v>
                </c:pt>
                <c:pt idx="28">
                  <c:v>450.309</c:v>
                </c:pt>
                <c:pt idx="29">
                  <c:v>440.54</c:v>
                </c:pt>
                <c:pt idx="30">
                  <c:v>494.674</c:v>
                </c:pt>
                <c:pt idx="31">
                  <c:v>485.483</c:v>
                </c:pt>
                <c:pt idx="32">
                  <c:v>520.784</c:v>
                </c:pt>
                <c:pt idx="33">
                  <c:v>483.44</c:v>
                </c:pt>
                <c:pt idx="34">
                  <c:v>478.516</c:v>
                </c:pt>
                <c:pt idx="35">
                  <c:v>436.616</c:v>
                </c:pt>
                <c:pt idx="36">
                  <c:v>486.029</c:v>
                </c:pt>
                <c:pt idx="37">
                  <c:v>540.068</c:v>
                </c:pt>
                <c:pt idx="38">
                  <c:v>579.621</c:v>
                </c:pt>
                <c:pt idx="39">
                  <c:v>585.086</c:v>
                </c:pt>
                <c:pt idx="40">
                  <c:v>564.992</c:v>
                </c:pt>
                <c:pt idx="41">
                  <c:v>534.702</c:v>
                </c:pt>
                <c:pt idx="42">
                  <c:v>440.4</c:v>
                </c:pt>
                <c:pt idx="43">
                  <c:v>354.085</c:v>
                </c:pt>
                <c:pt idx="44">
                  <c:v>401.672</c:v>
                </c:pt>
                <c:pt idx="45">
                  <c:v>387.465</c:v>
                </c:pt>
                <c:pt idx="46">
                  <c:v>341.244</c:v>
                </c:pt>
                <c:pt idx="47">
                  <c:v>361.581</c:v>
                </c:pt>
                <c:pt idx="48">
                  <c:v>442.943</c:v>
                </c:pt>
                <c:pt idx="49">
                  <c:v>454.77</c:v>
                </c:pt>
              </c:numCache>
            </c:numRef>
          </c:yVal>
          <c:smooth val="0"/>
        </c:ser>
        <c:axId val="53473361"/>
        <c:axId val="11498202"/>
      </c:scatterChart>
      <c:valAx>
        <c:axId val="53473361"/>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USDA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498202"/>
        <c:crosses val="autoZero"/>
        <c:crossBetween val="midCat"/>
        <c:dispUnits/>
      </c:valAx>
      <c:valAx>
        <c:axId val="11498202"/>
        <c:scaling>
          <c:orientation val="minMax"/>
        </c:scaling>
        <c:axPos val="l"/>
        <c:title>
          <c:tx>
            <c:rich>
              <a:bodyPr vert="horz" rot="-5400000" anchor="ctr"/>
              <a:lstStyle/>
              <a:p>
                <a:pPr algn="ctr">
                  <a:defRPr/>
                </a:pPr>
                <a:r>
                  <a:rPr lang="en-US" cap="none" sz="1150" b="0" i="0" u="none" baseline="0">
                    <a:latin typeface="Arial"/>
                    <a:ea typeface="Arial"/>
                    <a:cs typeface="Arial"/>
                  </a:rPr>
                  <a:t>Million 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47336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Grain Stocks as Days of Consumption</a:t>
            </a:r>
          </a:p>
        </c:rich>
      </c:tx>
      <c:layout/>
      <c:spPr>
        <a:noFill/>
        <a:ln>
          <a:noFill/>
        </a:ln>
      </c:spPr>
    </c:title>
    <c:plotArea>
      <c:layout/>
      <c:scatterChart>
        <c:scatterStyle val="line"/>
        <c:varyColors val="0"/>
        <c:ser>
          <c:idx val="0"/>
          <c:order val="0"/>
          <c:tx>
            <c:v>Stocks as Days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'Grain Stocks'!$A$6:$A$55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'Grain Stocks'!$D$6:$D$55</c:f>
              <c:numCache>
                <c:ptCount val="50"/>
                <c:pt idx="0">
                  <c:v>90.93581454454909</c:v>
                </c:pt>
                <c:pt idx="1">
                  <c:v>81.32995266327254</c:v>
                </c:pt>
                <c:pt idx="2">
                  <c:v>82.69529888410868</c:v>
                </c:pt>
                <c:pt idx="3">
                  <c:v>82.52319930334608</c:v>
                </c:pt>
                <c:pt idx="4">
                  <c:v>78.95734255897759</c:v>
                </c:pt>
                <c:pt idx="5">
                  <c:v>62.32553635519885</c:v>
                </c:pt>
                <c:pt idx="6">
                  <c:v>72.30138501490813</c:v>
                </c:pt>
                <c:pt idx="7">
                  <c:v>78.8431194843727</c:v>
                </c:pt>
                <c:pt idx="8">
                  <c:v>87.19719192224207</c:v>
                </c:pt>
                <c:pt idx="9">
                  <c:v>77.79507647566311</c:v>
                </c:pt>
                <c:pt idx="10">
                  <c:v>63.54278754204834</c:v>
                </c:pt>
                <c:pt idx="11">
                  <c:v>69.04210443018712</c:v>
                </c:pt>
                <c:pt idx="12">
                  <c:v>56.06674130745785</c:v>
                </c:pt>
                <c:pt idx="13">
                  <c:v>56.91907130445247</c:v>
                </c:pt>
                <c:pt idx="14">
                  <c:v>60.9934823732595</c:v>
                </c:pt>
                <c:pt idx="15">
                  <c:v>65.92660916799633</c:v>
                </c:pt>
                <c:pt idx="16">
                  <c:v>80.25606295402939</c:v>
                </c:pt>
                <c:pt idx="17">
                  <c:v>76.86996227793112</c:v>
                </c:pt>
                <c:pt idx="18">
                  <c:v>88.05867872532173</c:v>
                </c:pt>
                <c:pt idx="19">
                  <c:v>84.46058848615277</c:v>
                </c:pt>
                <c:pt idx="20">
                  <c:v>78.03601415064857</c:v>
                </c:pt>
                <c:pt idx="21">
                  <c:v>82.99383181826911</c:v>
                </c:pt>
                <c:pt idx="22">
                  <c:v>96.26036906514483</c:v>
                </c:pt>
                <c:pt idx="23">
                  <c:v>84.58443432619237</c:v>
                </c:pt>
                <c:pt idx="24">
                  <c:v>100.77002409321206</c:v>
                </c:pt>
                <c:pt idx="25">
                  <c:v>121.84908603542506</c:v>
                </c:pt>
                <c:pt idx="26">
                  <c:v>130.48549991569718</c:v>
                </c:pt>
                <c:pt idx="27">
                  <c:v>117.49843432615654</c:v>
                </c:pt>
                <c:pt idx="28">
                  <c:v>101.43408994131043</c:v>
                </c:pt>
                <c:pt idx="29">
                  <c:v>95.90025001312092</c:v>
                </c:pt>
                <c:pt idx="30">
                  <c:v>105.80741172216852</c:v>
                </c:pt>
                <c:pt idx="31">
                  <c:v>103.42224449143417</c:v>
                </c:pt>
                <c:pt idx="32">
                  <c:v>109.45426655119677</c:v>
                </c:pt>
                <c:pt idx="33">
                  <c:v>101.44577925363112</c:v>
                </c:pt>
                <c:pt idx="34">
                  <c:v>99.13585362309628</c:v>
                </c:pt>
                <c:pt idx="35">
                  <c:v>91.6222147226954</c:v>
                </c:pt>
                <c:pt idx="36">
                  <c:v>98.07081142548826</c:v>
                </c:pt>
                <c:pt idx="37">
                  <c:v>108.25865012804326</c:v>
                </c:pt>
                <c:pt idx="38">
                  <c:v>115.26388007333331</c:v>
                </c:pt>
                <c:pt idx="39">
                  <c:v>115.07548251583958</c:v>
                </c:pt>
                <c:pt idx="40">
                  <c:v>110.8992742306716</c:v>
                </c:pt>
                <c:pt idx="41">
                  <c:v>102.4247320856906</c:v>
                </c:pt>
                <c:pt idx="42">
                  <c:v>84.16122288383578</c:v>
                </c:pt>
                <c:pt idx="43">
                  <c:v>66.78736166175393</c:v>
                </c:pt>
                <c:pt idx="44">
                  <c:v>73.67702478259012</c:v>
                </c:pt>
                <c:pt idx="45">
                  <c:v>70.02745893785827</c:v>
                </c:pt>
                <c:pt idx="46">
                  <c:v>60.94337563919958</c:v>
                </c:pt>
                <c:pt idx="47">
                  <c:v>63.00436237814056</c:v>
                </c:pt>
                <c:pt idx="48">
                  <c:v>75.62834639849635</c:v>
                </c:pt>
                <c:pt idx="49">
                  <c:v>76.63929203637885</c:v>
                </c:pt>
              </c:numCache>
            </c:numRef>
          </c:yVal>
          <c:smooth val="0"/>
        </c:ser>
        <c:axId val="36374955"/>
        <c:axId val="58939140"/>
      </c:scatterChart>
      <c:valAx>
        <c:axId val="3637495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USDA </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939140"/>
        <c:crosses val="autoZero"/>
        <c:crossBetween val="midCat"/>
        <c:dispUnits/>
      </c:valAx>
      <c:valAx>
        <c:axId val="58939140"/>
        <c:scaling>
          <c:orientation val="minMax"/>
        </c:scaling>
        <c:axPos val="l"/>
        <c:title>
          <c:tx>
            <c:rich>
              <a:bodyPr vert="horz" rot="-5400000" anchor="ctr"/>
              <a:lstStyle/>
              <a:p>
                <a:pPr algn="ctr">
                  <a:defRPr/>
                </a:pPr>
                <a:r>
                  <a:rPr lang="en-US" cap="none" sz="1200" b="0" i="0" u="none" baseline="0">
                    <a:latin typeface="Arial"/>
                    <a:ea typeface="Arial"/>
                    <a:cs typeface="Arial"/>
                  </a:rPr>
                  <a:t>Days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37495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Wheat Production in Saudi Arabia, 1960-2009, 
with Projection to 2016</a:t>
            </a:r>
          </a:p>
        </c:rich>
      </c:tx>
      <c:layout/>
      <c:spPr>
        <a:noFill/>
        <a:ln>
          <a:noFill/>
        </a:ln>
      </c:spPr>
    </c:title>
    <c:plotArea>
      <c:layout/>
      <c:scatterChart>
        <c:scatterStyle val="smooth"/>
        <c:varyColors val="0"/>
        <c:ser>
          <c:idx val="0"/>
          <c:order val="0"/>
          <c:tx>
            <c:v>Saudi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'Saudi Wheat Production'!$A$6:$A$55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'Saudi Wheat Production'!$B$6:$B$55</c:f>
              <c:numCache>
                <c:ptCount val="50"/>
                <c:pt idx="0">
                  <c:v>125</c:v>
                </c:pt>
                <c:pt idx="1">
                  <c:v>127</c:v>
                </c:pt>
                <c:pt idx="2">
                  <c:v>135</c:v>
                </c:pt>
                <c:pt idx="3">
                  <c:v>135</c:v>
                </c:pt>
                <c:pt idx="4">
                  <c:v>125</c:v>
                </c:pt>
                <c:pt idx="5">
                  <c:v>148</c:v>
                </c:pt>
                <c:pt idx="6">
                  <c:v>149</c:v>
                </c:pt>
                <c:pt idx="7">
                  <c:v>150</c:v>
                </c:pt>
                <c:pt idx="8">
                  <c:v>130</c:v>
                </c:pt>
                <c:pt idx="9">
                  <c:v>150</c:v>
                </c:pt>
                <c:pt idx="10">
                  <c:v>135</c:v>
                </c:pt>
                <c:pt idx="11">
                  <c:v>72</c:v>
                </c:pt>
                <c:pt idx="12">
                  <c:v>39</c:v>
                </c:pt>
                <c:pt idx="13">
                  <c:v>63</c:v>
                </c:pt>
                <c:pt idx="14">
                  <c:v>90</c:v>
                </c:pt>
                <c:pt idx="15">
                  <c:v>193</c:v>
                </c:pt>
                <c:pt idx="16">
                  <c:v>205</c:v>
                </c:pt>
                <c:pt idx="17">
                  <c:v>150</c:v>
                </c:pt>
                <c:pt idx="18">
                  <c:v>175</c:v>
                </c:pt>
                <c:pt idx="19">
                  <c:v>150</c:v>
                </c:pt>
                <c:pt idx="20">
                  <c:v>141</c:v>
                </c:pt>
                <c:pt idx="21">
                  <c:v>187</c:v>
                </c:pt>
                <c:pt idx="22">
                  <c:v>412</c:v>
                </c:pt>
                <c:pt idx="23">
                  <c:v>710</c:v>
                </c:pt>
                <c:pt idx="24">
                  <c:v>1402</c:v>
                </c:pt>
                <c:pt idx="25">
                  <c:v>2047</c:v>
                </c:pt>
                <c:pt idx="26">
                  <c:v>2290</c:v>
                </c:pt>
                <c:pt idx="27">
                  <c:v>2649</c:v>
                </c:pt>
                <c:pt idx="28">
                  <c:v>3267</c:v>
                </c:pt>
                <c:pt idx="29">
                  <c:v>3452</c:v>
                </c:pt>
                <c:pt idx="30">
                  <c:v>3580</c:v>
                </c:pt>
                <c:pt idx="31">
                  <c:v>4035</c:v>
                </c:pt>
                <c:pt idx="32">
                  <c:v>4124</c:v>
                </c:pt>
                <c:pt idx="33">
                  <c:v>3430</c:v>
                </c:pt>
                <c:pt idx="34">
                  <c:v>2646</c:v>
                </c:pt>
                <c:pt idx="35">
                  <c:v>1648</c:v>
                </c:pt>
                <c:pt idx="36">
                  <c:v>1200</c:v>
                </c:pt>
                <c:pt idx="37">
                  <c:v>1795</c:v>
                </c:pt>
                <c:pt idx="38">
                  <c:v>1734</c:v>
                </c:pt>
                <c:pt idx="39">
                  <c:v>2046</c:v>
                </c:pt>
                <c:pt idx="40">
                  <c:v>1788</c:v>
                </c:pt>
                <c:pt idx="41">
                  <c:v>2082</c:v>
                </c:pt>
                <c:pt idx="42">
                  <c:v>2436</c:v>
                </c:pt>
                <c:pt idx="43">
                  <c:v>2524</c:v>
                </c:pt>
                <c:pt idx="44">
                  <c:v>2776</c:v>
                </c:pt>
                <c:pt idx="45">
                  <c:v>2648</c:v>
                </c:pt>
                <c:pt idx="46">
                  <c:v>2630</c:v>
                </c:pt>
                <c:pt idx="47">
                  <c:v>2556</c:v>
                </c:pt>
                <c:pt idx="48">
                  <c:v>1700</c:v>
                </c:pt>
                <c:pt idx="49">
                  <c:v>1300</c:v>
                </c:pt>
              </c:numCache>
            </c:numRef>
          </c:yVal>
          <c:smooth val="1"/>
        </c:ser>
        <c:ser>
          <c:idx val="1"/>
          <c:order val="1"/>
          <c:tx>
            <c:v>Saudi Proj</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'Saudi Wheat Production'!$A$55:$A$63</c:f>
              <c:numCache>
                <c:ptCount val="9"/>
                <c:pt idx="0">
                  <c:v>2009</c:v>
                </c:pt>
                <c:pt idx="1">
                  <c:v>2010</c:v>
                </c:pt>
                <c:pt idx="2">
                  <c:v>2011</c:v>
                </c:pt>
                <c:pt idx="3">
                  <c:v>2012</c:v>
                </c:pt>
                <c:pt idx="4">
                  <c:v>2013</c:v>
                </c:pt>
                <c:pt idx="5">
                  <c:v>2014</c:v>
                </c:pt>
                <c:pt idx="6">
                  <c:v>2015</c:v>
                </c:pt>
                <c:pt idx="7">
                  <c:v>2016</c:v>
                </c:pt>
              </c:numCache>
            </c:numRef>
          </c:xVal>
          <c:yVal>
            <c:numRef>
              <c:f>'Saudi Wheat Production'!$B$55:$B$62</c:f>
              <c:numCache>
                <c:ptCount val="8"/>
                <c:pt idx="0">
                  <c:v>1300</c:v>
                </c:pt>
                <c:pt idx="1">
                  <c:v>1275</c:v>
                </c:pt>
                <c:pt idx="2">
                  <c:v>1062.5</c:v>
                </c:pt>
                <c:pt idx="3">
                  <c:v>850</c:v>
                </c:pt>
                <c:pt idx="4">
                  <c:v>637.5</c:v>
                </c:pt>
                <c:pt idx="5">
                  <c:v>425</c:v>
                </c:pt>
                <c:pt idx="6">
                  <c:v>212.5</c:v>
                </c:pt>
                <c:pt idx="7">
                  <c:v>0</c:v>
                </c:pt>
              </c:numCache>
            </c:numRef>
          </c:yVal>
          <c:smooth val="1"/>
        </c:ser>
        <c:axId val="60690213"/>
        <c:axId val="9341006"/>
      </c:scatterChart>
      <c:valAx>
        <c:axId val="60690213"/>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USDA,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341006"/>
        <c:crosses val="autoZero"/>
        <c:crossBetween val="midCat"/>
        <c:dispUnits/>
      </c:valAx>
      <c:valAx>
        <c:axId val="9341006"/>
        <c:scaling>
          <c:orientation val="minMax"/>
        </c:scaling>
        <c:axPos val="l"/>
        <c:title>
          <c:tx>
            <c:rich>
              <a:bodyPr vert="horz" rot="-5400000" anchor="ctr"/>
              <a:lstStyle/>
              <a:p>
                <a:pPr algn="ctr">
                  <a:defRPr/>
                </a:pPr>
                <a:r>
                  <a:rPr lang="en-US" cap="none" sz="1150" b="0" i="0" u="none" baseline="0">
                    <a:latin typeface="Arial"/>
                    <a:ea typeface="Arial"/>
                    <a:cs typeface="Arial"/>
                  </a:rPr>
                  <a:t>Thousand Tons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069021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Corn Used for Ethanol, 1980-2009</a:t>
            </a:r>
          </a:p>
        </c:rich>
      </c:tx>
      <c:layout/>
      <c:spPr>
        <a:noFill/>
        <a:ln>
          <a:noFill/>
        </a:ln>
      </c:spPr>
    </c:title>
    <c:plotArea>
      <c:layout/>
      <c:scatterChart>
        <c:scatterStyle val="smooth"/>
        <c:varyColors val="0"/>
        <c:ser>
          <c:idx val="0"/>
          <c:order val="0"/>
          <c:tx>
            <c:v>Corn to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Corn to Ethanol'!$A$6:$A$35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'U.S. Corn to Ethanol'!$D$6:$D$35</c:f>
              <c:numCache>
                <c:ptCount val="30"/>
                <c:pt idx="0">
                  <c:v>0.889035</c:v>
                </c:pt>
                <c:pt idx="1">
                  <c:v>2.184486</c:v>
                </c:pt>
                <c:pt idx="2">
                  <c:v>3.55614</c:v>
                </c:pt>
                <c:pt idx="3">
                  <c:v>4.06416</c:v>
                </c:pt>
                <c:pt idx="4">
                  <c:v>5.893032</c:v>
                </c:pt>
                <c:pt idx="5">
                  <c:v>6.883671</c:v>
                </c:pt>
                <c:pt idx="6">
                  <c:v>7.366086792000001</c:v>
                </c:pt>
                <c:pt idx="7">
                  <c:v>7.090587546</c:v>
                </c:pt>
                <c:pt idx="8">
                  <c:v>7.301390445</c:v>
                </c:pt>
                <c:pt idx="9">
                  <c:v>8.165049846</c:v>
                </c:pt>
                <c:pt idx="10">
                  <c:v>8.866676267999999</c:v>
                </c:pt>
                <c:pt idx="11">
                  <c:v>10.116303864</c:v>
                </c:pt>
                <c:pt idx="12">
                  <c:v>10.80837951</c:v>
                </c:pt>
                <c:pt idx="13">
                  <c:v>11.640236859</c:v>
                </c:pt>
                <c:pt idx="14">
                  <c:v>13.533474993</c:v>
                </c:pt>
                <c:pt idx="15">
                  <c:v>10.05066768</c:v>
                </c:pt>
                <c:pt idx="16">
                  <c:v>10.889942121</c:v>
                </c:pt>
                <c:pt idx="17">
                  <c:v>12.220751313</c:v>
                </c:pt>
                <c:pt idx="18">
                  <c:v>13.355845799999999</c:v>
                </c:pt>
                <c:pt idx="19">
                  <c:v>14.370945963</c:v>
                </c:pt>
                <c:pt idx="20">
                  <c:v>15.941489792999999</c:v>
                </c:pt>
                <c:pt idx="21">
                  <c:v>17.931734346</c:v>
                </c:pt>
                <c:pt idx="22">
                  <c:v>25.286797104</c:v>
                </c:pt>
                <c:pt idx="23">
                  <c:v>29.656886748</c:v>
                </c:pt>
                <c:pt idx="24">
                  <c:v>33.610933413</c:v>
                </c:pt>
                <c:pt idx="25">
                  <c:v>40.726032924</c:v>
                </c:pt>
                <c:pt idx="26">
                  <c:v>53.837267094000005</c:v>
                </c:pt>
                <c:pt idx="27">
                  <c:v>76.86672813</c:v>
                </c:pt>
                <c:pt idx="28">
                  <c:v>92.71365</c:v>
                </c:pt>
                <c:pt idx="29">
                  <c:v>104.1441</c:v>
                </c:pt>
              </c:numCache>
            </c:numRef>
          </c:yVal>
          <c:smooth val="1"/>
        </c:ser>
        <c:axId val="16960191"/>
        <c:axId val="18423992"/>
      </c:scatterChart>
      <c:valAx>
        <c:axId val="16960191"/>
        <c:scaling>
          <c:orientation val="minMax"/>
          <c:max val="2010"/>
          <c:min val="1980"/>
        </c:scaling>
        <c:axPos val="b"/>
        <c:title>
          <c:tx>
            <c:rich>
              <a:bodyPr vert="horz" rot="0" anchor="ctr"/>
              <a:lstStyle/>
              <a:p>
                <a:pPr algn="ctr">
                  <a:defRPr/>
                </a:pPr>
                <a:r>
                  <a:rPr lang="en-US" cap="none" sz="1000" b="0" i="1" u="none" baseline="0">
                    <a:latin typeface="Arial"/>
                    <a:ea typeface="Arial"/>
                    <a:cs typeface="Arial"/>
                  </a:rPr>
                  <a:t>Source: USDA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423992"/>
        <c:crosses val="autoZero"/>
        <c:crossBetween val="midCat"/>
        <c:dispUnits/>
      </c:valAx>
      <c:valAx>
        <c:axId val="18423992"/>
        <c:scaling>
          <c:orientation val="minMax"/>
        </c:scaling>
        <c:axPos val="l"/>
        <c:title>
          <c:tx>
            <c:rich>
              <a:bodyPr vert="horz" rot="-5400000" anchor="ctr"/>
              <a:lstStyle/>
              <a:p>
                <a:pPr algn="ctr">
                  <a:defRPr/>
                </a:pPr>
                <a:r>
                  <a:rPr lang="en-US" cap="none" sz="1150" b="0" i="0" u="none" baseline="0">
                    <a:latin typeface="Arial"/>
                    <a:ea typeface="Arial"/>
                    <a:cs typeface="Arial"/>
                  </a:rPr>
                  <a:t>Million Tons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696019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Irrigated Area, 1950-2007</a:t>
            </a:r>
          </a:p>
        </c:rich>
      </c:tx>
      <c:layout/>
      <c:spPr>
        <a:noFill/>
        <a:ln>
          <a:noFill/>
        </a:ln>
      </c:spPr>
    </c:title>
    <c:plotArea>
      <c:layout/>
      <c:scatterChart>
        <c:scatterStyle val="smooth"/>
        <c:varyColors val="0"/>
        <c:ser>
          <c:idx val="0"/>
          <c:order val="0"/>
          <c:tx>
            <c:v>Irrigated Area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Irrigated Area'!$A$6:$A$63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'World Irrigated Area'!$B$6:$B$63</c:f>
              <c:numCache>
                <c:ptCount val="58"/>
                <c:pt idx="0">
                  <c:v>94</c:v>
                </c:pt>
                <c:pt idx="1">
                  <c:v>98.07390909090908</c:v>
                </c:pt>
                <c:pt idx="2">
                  <c:v>102.14781818181817</c:v>
                </c:pt>
                <c:pt idx="3">
                  <c:v>106.22172727272726</c:v>
                </c:pt>
                <c:pt idx="4">
                  <c:v>110.29563636363636</c:v>
                </c:pt>
                <c:pt idx="5">
                  <c:v>114.36954545454545</c:v>
                </c:pt>
                <c:pt idx="6">
                  <c:v>118.44345454545453</c:v>
                </c:pt>
                <c:pt idx="7">
                  <c:v>122.51736363636363</c:v>
                </c:pt>
                <c:pt idx="8">
                  <c:v>126.59127272727272</c:v>
                </c:pt>
                <c:pt idx="9">
                  <c:v>130.6651818181818</c:v>
                </c:pt>
                <c:pt idx="10">
                  <c:v>134.7390909090909</c:v>
                </c:pt>
                <c:pt idx="11">
                  <c:v>139.044</c:v>
                </c:pt>
                <c:pt idx="12">
                  <c:v>141.716</c:v>
                </c:pt>
                <c:pt idx="13">
                  <c:v>144.377</c:v>
                </c:pt>
                <c:pt idx="14">
                  <c:v>146.995</c:v>
                </c:pt>
                <c:pt idx="15">
                  <c:v>149.961</c:v>
                </c:pt>
                <c:pt idx="16">
                  <c:v>153.294</c:v>
                </c:pt>
                <c:pt idx="17">
                  <c:v>156.328</c:v>
                </c:pt>
                <c:pt idx="18">
                  <c:v>159.779</c:v>
                </c:pt>
                <c:pt idx="19">
                  <c:v>163.958</c:v>
                </c:pt>
                <c:pt idx="20">
                  <c:v>167.907</c:v>
                </c:pt>
                <c:pt idx="21">
                  <c:v>171.675</c:v>
                </c:pt>
                <c:pt idx="22">
                  <c:v>175.336</c:v>
                </c:pt>
                <c:pt idx="23">
                  <c:v>180.435</c:v>
                </c:pt>
                <c:pt idx="24">
                  <c:v>183.944</c:v>
                </c:pt>
                <c:pt idx="25">
                  <c:v>188.362</c:v>
                </c:pt>
                <c:pt idx="26">
                  <c:v>192.563</c:v>
                </c:pt>
                <c:pt idx="27">
                  <c:v>195.933</c:v>
                </c:pt>
                <c:pt idx="28">
                  <c:v>203.899</c:v>
                </c:pt>
                <c:pt idx="29">
                  <c:v>207.372</c:v>
                </c:pt>
                <c:pt idx="30">
                  <c:v>209.4951</c:v>
                </c:pt>
                <c:pt idx="31">
                  <c:v>212.7181</c:v>
                </c:pt>
                <c:pt idx="32">
                  <c:v>215.5701</c:v>
                </c:pt>
                <c:pt idx="33">
                  <c:v>218.8261</c:v>
                </c:pt>
                <c:pt idx="34">
                  <c:v>222.98510000000002</c:v>
                </c:pt>
                <c:pt idx="35">
                  <c:v>225.43810000000002</c:v>
                </c:pt>
                <c:pt idx="36">
                  <c:v>227.7581</c:v>
                </c:pt>
                <c:pt idx="37">
                  <c:v>229.4921</c:v>
                </c:pt>
                <c:pt idx="38">
                  <c:v>232.3771</c:v>
                </c:pt>
                <c:pt idx="39">
                  <c:v>239.1141</c:v>
                </c:pt>
                <c:pt idx="40">
                  <c:v>245.59320000000002</c:v>
                </c:pt>
                <c:pt idx="41">
                  <c:v>249.0342</c:v>
                </c:pt>
                <c:pt idx="42">
                  <c:v>255.3078</c:v>
                </c:pt>
                <c:pt idx="43">
                  <c:v>258.5863</c:v>
                </c:pt>
                <c:pt idx="44">
                  <c:v>260.6773</c:v>
                </c:pt>
                <c:pt idx="45">
                  <c:v>264.2603</c:v>
                </c:pt>
                <c:pt idx="46">
                  <c:v>266.52029999999996</c:v>
                </c:pt>
                <c:pt idx="47">
                  <c:v>270.3444</c:v>
                </c:pt>
                <c:pt idx="48">
                  <c:v>271.85725</c:v>
                </c:pt>
                <c:pt idx="49">
                  <c:v>274.6941</c:v>
                </c:pt>
                <c:pt idx="50">
                  <c:v>278.34265999999997</c:v>
                </c:pt>
                <c:pt idx="51">
                  <c:v>279.8517</c:v>
                </c:pt>
                <c:pt idx="52">
                  <c:v>281.2042</c:v>
                </c:pt>
                <c:pt idx="53">
                  <c:v>281.32620000000003</c:v>
                </c:pt>
                <c:pt idx="54">
                  <c:v>282.7959</c:v>
                </c:pt>
                <c:pt idx="55">
                  <c:v>283.7984</c:v>
                </c:pt>
                <c:pt idx="56">
                  <c:v>285.66179999999997</c:v>
                </c:pt>
                <c:pt idx="57">
                  <c:v>286.79359999999997</c:v>
                </c:pt>
              </c:numCache>
            </c:numRef>
          </c:yVal>
          <c:smooth val="1"/>
        </c:ser>
        <c:axId val="31598201"/>
        <c:axId val="15948354"/>
      </c:scatterChart>
      <c:valAx>
        <c:axId val="31598201"/>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Worldwatch,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948354"/>
        <c:crosses val="autoZero"/>
        <c:crossBetween val="midCat"/>
        <c:dispUnits/>
      </c:valAx>
      <c:valAx>
        <c:axId val="15948354"/>
        <c:scaling>
          <c:orientation val="minMax"/>
        </c:scaling>
        <c:axPos val="l"/>
        <c:title>
          <c:tx>
            <c:rich>
              <a:bodyPr vert="horz" rot="-5400000" anchor="ctr"/>
              <a:lstStyle/>
              <a:p>
                <a:pPr algn="ctr">
                  <a:defRPr/>
                </a:pPr>
                <a:r>
                  <a:rPr lang="en-US" cap="none" sz="1200" b="0" i="0" u="none" baseline="0">
                    <a:latin typeface="Arial"/>
                    <a:ea typeface="Arial"/>
                    <a:cs typeface="Arial"/>
                  </a:rPr>
                  <a:t>Million Hectares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59820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Irrigated Area Per Thousand People, 1950-2007</a:t>
            </a:r>
          </a:p>
        </c:rich>
      </c:tx>
      <c:layout/>
      <c:spPr>
        <a:noFill/>
        <a:ln>
          <a:noFill/>
        </a:ln>
      </c:spPr>
    </c:title>
    <c:plotArea>
      <c:layout/>
      <c:scatterChart>
        <c:scatterStyle val="line"/>
        <c:varyColors val="0"/>
        <c:ser>
          <c:idx val="0"/>
          <c:order val="0"/>
          <c:tx>
            <c:v>PerCap Irrigated Area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Irrigated Area'!$A$6:$A$63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'World Irrigated Area'!$C$6:$C$63</c:f>
              <c:numCache>
                <c:ptCount val="58"/>
                <c:pt idx="0">
                  <c:v>37.16375695535526</c:v>
                </c:pt>
                <c:pt idx="1">
                  <c:v>38.07308603347949</c:v>
                </c:pt>
                <c:pt idx="2">
                  <c:v>38.953877540662454</c:v>
                </c:pt>
                <c:pt idx="3">
                  <c:v>39.80214185876475</c:v>
                </c:pt>
                <c:pt idx="4">
                  <c:v>40.61413220170312</c:v>
                </c:pt>
                <c:pt idx="5">
                  <c:v>41.38646304263016</c:v>
                </c:pt>
                <c:pt idx="6">
                  <c:v>42.11611838446319</c:v>
                </c:pt>
                <c:pt idx="7">
                  <c:v>42.8005864897746</c:v>
                </c:pt>
                <c:pt idx="8">
                  <c:v>43.437864551426024</c:v>
                </c:pt>
                <c:pt idx="9">
                  <c:v>44.02658533499843</c:v>
                </c:pt>
                <c:pt idx="10">
                  <c:v>44.56603912242311</c:v>
                </c:pt>
                <c:pt idx="11">
                  <c:v>45.13130514460656</c:v>
                </c:pt>
                <c:pt idx="12">
                  <c:v>45.1254996838069</c:v>
                </c:pt>
                <c:pt idx="13">
                  <c:v>45.087012434630594</c:v>
                </c:pt>
                <c:pt idx="14">
                  <c:v>45.008509040894225</c:v>
                </c:pt>
                <c:pt idx="15">
                  <c:v>45.01076036942435</c:v>
                </c:pt>
                <c:pt idx="16">
                  <c:v>45.094919253989644</c:v>
                </c:pt>
                <c:pt idx="17">
                  <c:v>45.06537488944673</c:v>
                </c:pt>
                <c:pt idx="18">
                  <c:v>45.13455849182175</c:v>
                </c:pt>
                <c:pt idx="19">
                  <c:v>45.38698859082975</c:v>
                </c:pt>
                <c:pt idx="20">
                  <c:v>45.55538764282267</c:v>
                </c:pt>
                <c:pt idx="21">
                  <c:v>45.658050391274934</c:v>
                </c:pt>
                <c:pt idx="22">
                  <c:v>45.71894644289408</c:v>
                </c:pt>
                <c:pt idx="23">
                  <c:v>46.13997851992022</c:v>
                </c:pt>
                <c:pt idx="24">
                  <c:v>46.14626598175463</c:v>
                </c:pt>
                <c:pt idx="25">
                  <c:v>46.37953649025673</c:v>
                </c:pt>
                <c:pt idx="26">
                  <c:v>46.55734629194743</c:v>
                </c:pt>
                <c:pt idx="27">
                  <c:v>46.534997259196416</c:v>
                </c:pt>
                <c:pt idx="28">
                  <c:v>47.58385324218223</c:v>
                </c:pt>
                <c:pt idx="29">
                  <c:v>47.55602633867994</c:v>
                </c:pt>
                <c:pt idx="30">
                  <c:v>47.20900376756943</c:v>
                </c:pt>
                <c:pt idx="31">
                  <c:v>47.10163588418545</c:v>
                </c:pt>
                <c:pt idx="32">
                  <c:v>46.90295312013173</c:v>
                </c:pt>
                <c:pt idx="33">
                  <c:v>46.781404258139275</c:v>
                </c:pt>
                <c:pt idx="34">
                  <c:v>46.835828820620236</c:v>
                </c:pt>
                <c:pt idx="35">
                  <c:v>46.518078835024305</c:v>
                </c:pt>
                <c:pt idx="36">
                  <c:v>46.16540755966882</c:v>
                </c:pt>
                <c:pt idx="37">
                  <c:v>45.69242029235395</c:v>
                </c:pt>
                <c:pt idx="38">
                  <c:v>45.453320277582066</c:v>
                </c:pt>
                <c:pt idx="39">
                  <c:v>45.96554536700969</c:v>
                </c:pt>
                <c:pt idx="40">
                  <c:v>46.42196923816718</c:v>
                </c:pt>
                <c:pt idx="41">
                  <c:v>46.31141207535338</c:v>
                </c:pt>
                <c:pt idx="42">
                  <c:v>46.7345141507163</c:v>
                </c:pt>
                <c:pt idx="43">
                  <c:v>46.61539182619073</c:v>
                </c:pt>
                <c:pt idx="44">
                  <c:v>46.29709123452434</c:v>
                </c:pt>
                <c:pt idx="45">
                  <c:v>46.25536904569572</c:v>
                </c:pt>
                <c:pt idx="46">
                  <c:v>45.99290779529899</c:v>
                </c:pt>
                <c:pt idx="47">
                  <c:v>46.01064078739308</c:v>
                </c:pt>
                <c:pt idx="48">
                  <c:v>45.64492536326079</c:v>
                </c:pt>
                <c:pt idx="49">
                  <c:v>45.511277247501006</c:v>
                </c:pt>
                <c:pt idx="50">
                  <c:v>45.515283056601504</c:v>
                </c:pt>
                <c:pt idx="51">
                  <c:v>45.17463275353251</c:v>
                </c:pt>
                <c:pt idx="52">
                  <c:v>44.818403704507695</c:v>
                </c:pt>
                <c:pt idx="53">
                  <c:v>44.277831762427255</c:v>
                </c:pt>
                <c:pt idx="54">
                  <c:v>43.96033998561786</c:v>
                </c:pt>
                <c:pt idx="55">
                  <c:v>43.578988359829964</c:v>
                </c:pt>
                <c:pt idx="56">
                  <c:v>43.337589288585924</c:v>
                </c:pt>
                <c:pt idx="57">
                  <c:v>42.99237827661175</c:v>
                </c:pt>
              </c:numCache>
            </c:numRef>
          </c:yVal>
          <c:smooth val="0"/>
        </c:ser>
        <c:axId val="9317459"/>
        <c:axId val="16748268"/>
      </c:scatterChart>
      <c:valAx>
        <c:axId val="9317459"/>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Worldwatch,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748268"/>
        <c:crosses val="autoZero"/>
        <c:crossBetween val="midCat"/>
        <c:dispUnits/>
      </c:valAx>
      <c:valAx>
        <c:axId val="16748268"/>
        <c:scaling>
          <c:orientation val="minMax"/>
          <c:max val="49"/>
          <c:min val="35"/>
        </c:scaling>
        <c:axPos val="l"/>
        <c:title>
          <c:tx>
            <c:rich>
              <a:bodyPr vert="horz" rot="-5400000" anchor="ctr"/>
              <a:lstStyle/>
              <a:p>
                <a:pPr algn="ctr">
                  <a:defRPr/>
                </a:pPr>
                <a:r>
                  <a:rPr lang="en-US" cap="none" sz="1200" b="0" i="0" u="none" baseline="0">
                    <a:latin typeface="Arial"/>
                    <a:ea typeface="Arial"/>
                    <a:cs typeface="Arial"/>
                  </a:rPr>
                  <a:t>Hectares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9317459"/>
        <c:crosses val="autoZero"/>
        <c:crossBetween val="midCat"/>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of Cattle, Sheep, and Goats, 
1961-2007</a:t>
            </a:r>
          </a:p>
        </c:rich>
      </c:tx>
      <c:layout/>
      <c:spPr>
        <a:noFill/>
        <a:ln>
          <a:noFill/>
        </a:ln>
      </c:spPr>
    </c:title>
    <c:plotArea>
      <c:layout/>
      <c:scatterChart>
        <c:scatterStyle val="line"/>
        <c:varyColors val="0"/>
        <c:ser>
          <c:idx val="0"/>
          <c:order val="0"/>
          <c:tx>
            <c:v>Sheep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delete val="1"/>
          </c:dLbls>
          <c:xVal>
            <c:numLit>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Lit>
          </c:xVal>
          <c:yVal>
            <c:numLit>
              <c:ptCount val="47"/>
              <c:pt idx="0">
                <c:v>994.268736</c:v>
              </c:pt>
              <c:pt idx="1">
                <c:v>997.193122</c:v>
              </c:pt>
              <c:pt idx="2">
                <c:v>999.696719</c:v>
              </c:pt>
              <c:pt idx="3">
                <c:v>1013.486149</c:v>
              </c:pt>
              <c:pt idx="4">
                <c:v>1030.878735</c:v>
              </c:pt>
              <c:pt idx="5">
                <c:v>1040.688491</c:v>
              </c:pt>
              <c:pt idx="6">
                <c:v>1059.154631</c:v>
              </c:pt>
              <c:pt idx="7">
                <c:v>1074.022618</c:v>
              </c:pt>
              <c:pt idx="8">
                <c:v>1080.720926</c:v>
              </c:pt>
              <c:pt idx="9">
                <c:v>1063.272612</c:v>
              </c:pt>
              <c:pt idx="10">
                <c:v>1066.49599</c:v>
              </c:pt>
              <c:pt idx="11">
                <c:v>1037.794191</c:v>
              </c:pt>
              <c:pt idx="12">
                <c:v>1017.700464</c:v>
              </c:pt>
              <c:pt idx="13">
                <c:v>1028.883233</c:v>
              </c:pt>
              <c:pt idx="14">
                <c:v>1047.921744</c:v>
              </c:pt>
              <c:pt idx="15">
                <c:v>1048.035438</c:v>
              </c:pt>
              <c:pt idx="16">
                <c:v>1037.904497</c:v>
              </c:pt>
              <c:pt idx="17">
                <c:v>1050.542345</c:v>
              </c:pt>
              <c:pt idx="18">
                <c:v>1069.312864</c:v>
              </c:pt>
              <c:pt idx="19">
                <c:v>1098.674103</c:v>
              </c:pt>
              <c:pt idx="20">
                <c:v>1112.748725</c:v>
              </c:pt>
              <c:pt idx="21">
                <c:v>1131.713347</c:v>
              </c:pt>
              <c:pt idx="22">
                <c:v>1127.300486</c:v>
              </c:pt>
              <c:pt idx="23">
                <c:v>1119.398619</c:v>
              </c:pt>
              <c:pt idx="24">
                <c:v>1118.608733</c:v>
              </c:pt>
              <c:pt idx="25">
                <c:v>1126.522365</c:v>
              </c:pt>
              <c:pt idx="26">
                <c:v>1142.089337</c:v>
              </c:pt>
              <c:pt idx="27">
                <c:v>1163.738353</c:v>
              </c:pt>
              <c:pt idx="28">
                <c:v>1198.350926</c:v>
              </c:pt>
              <c:pt idx="29">
                <c:v>1209.503135</c:v>
              </c:pt>
              <c:pt idx="30">
                <c:v>1185.344542</c:v>
              </c:pt>
              <c:pt idx="31">
                <c:v>1162.088966</c:v>
              </c:pt>
              <c:pt idx="32">
                <c:v>1121.363296</c:v>
              </c:pt>
              <c:pt idx="33">
                <c:v>1111.531102</c:v>
              </c:pt>
              <c:pt idx="34">
                <c:v>1076.006588</c:v>
              </c:pt>
              <c:pt idx="35">
                <c:v>1062.851034</c:v>
              </c:pt>
              <c:pt idx="36">
                <c:v>1042.367035</c:v>
              </c:pt>
              <c:pt idx="37">
                <c:v>1047.075297</c:v>
              </c:pt>
              <c:pt idx="38">
                <c:v>1056.056218</c:v>
              </c:pt>
              <c:pt idx="39">
                <c:v>1059.685652</c:v>
              </c:pt>
              <c:pt idx="40">
                <c:v>1037.968086</c:v>
              </c:pt>
              <c:pt idx="41">
                <c:v>1026.520791</c:v>
              </c:pt>
              <c:pt idx="42">
                <c:v>1034.890785</c:v>
              </c:pt>
              <c:pt idx="43">
                <c:v>1062.31252</c:v>
              </c:pt>
              <c:pt idx="44">
                <c:v>1089.108502</c:v>
              </c:pt>
              <c:pt idx="45">
                <c:v>1092.35176</c:v>
              </c:pt>
              <c:pt idx="46">
                <c:v>1086.881528</c:v>
              </c:pt>
            </c:numLit>
          </c:yVal>
          <c:smooth val="0"/>
        </c:ser>
        <c:ser>
          <c:idx val="1"/>
          <c:order val="1"/>
          <c:tx>
            <c:v>Goats</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Lit>
          </c:xVal>
          <c:yVal>
            <c:numLit>
              <c:ptCount val="47"/>
              <c:pt idx="0">
                <c:v>348.726793</c:v>
              </c:pt>
              <c:pt idx="1">
                <c:v>363.660819</c:v>
              </c:pt>
              <c:pt idx="2">
                <c:v>369.855953</c:v>
              </c:pt>
              <c:pt idx="3">
                <c:v>368.323406</c:v>
              </c:pt>
              <c:pt idx="4">
                <c:v>367.424287</c:v>
              </c:pt>
              <c:pt idx="5">
                <c:v>368.784918</c:v>
              </c:pt>
              <c:pt idx="6">
                <c:v>370.531563</c:v>
              </c:pt>
              <c:pt idx="7">
                <c:v>377.032611</c:v>
              </c:pt>
              <c:pt idx="8">
                <c:v>377.826378</c:v>
              </c:pt>
              <c:pt idx="9">
                <c:v>377.683648</c:v>
              </c:pt>
              <c:pt idx="10">
                <c:v>381.611309</c:v>
              </c:pt>
              <c:pt idx="11">
                <c:v>384.817128</c:v>
              </c:pt>
              <c:pt idx="12">
                <c:v>385.029708</c:v>
              </c:pt>
              <c:pt idx="13">
                <c:v>394.186973</c:v>
              </c:pt>
              <c:pt idx="14">
                <c:v>405.421809</c:v>
              </c:pt>
              <c:pt idx="15">
                <c:v>416.117224</c:v>
              </c:pt>
              <c:pt idx="16">
                <c:v>422.375748</c:v>
              </c:pt>
              <c:pt idx="17">
                <c:v>439.062387</c:v>
              </c:pt>
              <c:pt idx="18">
                <c:v>454.924621</c:v>
              </c:pt>
              <c:pt idx="19">
                <c:v>464.439245</c:v>
              </c:pt>
              <c:pt idx="20">
                <c:v>474.195967</c:v>
              </c:pt>
              <c:pt idx="21">
                <c:v>481.803445</c:v>
              </c:pt>
              <c:pt idx="22">
                <c:v>491.386423</c:v>
              </c:pt>
              <c:pt idx="23">
                <c:v>484.104533</c:v>
              </c:pt>
              <c:pt idx="24">
                <c:v>486.434138</c:v>
              </c:pt>
              <c:pt idx="25">
                <c:v>499.2139</c:v>
              </c:pt>
              <c:pt idx="26">
                <c:v>521.839079</c:v>
              </c:pt>
              <c:pt idx="27">
                <c:v>545.343628</c:v>
              </c:pt>
              <c:pt idx="28">
                <c:v>573.716935</c:v>
              </c:pt>
              <c:pt idx="29">
                <c:v>590.0972</c:v>
              </c:pt>
              <c:pt idx="30">
                <c:v>595.486751</c:v>
              </c:pt>
              <c:pt idx="31">
                <c:v>603.431198</c:v>
              </c:pt>
              <c:pt idx="32">
                <c:v>610.797702</c:v>
              </c:pt>
              <c:pt idx="33">
                <c:v>639.085363</c:v>
              </c:pt>
              <c:pt idx="34">
                <c:v>670.167603</c:v>
              </c:pt>
              <c:pt idx="35">
                <c:v>700.875985</c:v>
              </c:pt>
              <c:pt idx="36">
                <c:v>692.573742</c:v>
              </c:pt>
              <c:pt idx="37">
                <c:v>712.101907</c:v>
              </c:pt>
              <c:pt idx="38">
                <c:v>728.366469</c:v>
              </c:pt>
              <c:pt idx="39">
                <c:v>745.036259</c:v>
              </c:pt>
              <c:pt idx="40">
                <c:v>754.660119</c:v>
              </c:pt>
              <c:pt idx="41">
                <c:v>765.201472</c:v>
              </c:pt>
              <c:pt idx="42">
                <c:v>781.642405</c:v>
              </c:pt>
              <c:pt idx="43">
                <c:v>801.994365</c:v>
              </c:pt>
              <c:pt idx="44">
                <c:v>820.880365</c:v>
              </c:pt>
              <c:pt idx="45">
                <c:v>823.789002</c:v>
              </c:pt>
              <c:pt idx="46">
                <c:v>830.391683</c:v>
              </c:pt>
            </c:numLit>
          </c:yVal>
          <c:smooth val="0"/>
        </c:ser>
        <c:ser>
          <c:idx val="2"/>
          <c:order val="2"/>
          <c:tx>
            <c:v>Cattle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Lit>
          </c:xVal>
          <c:yVal>
            <c:numLit>
              <c:ptCount val="47"/>
              <c:pt idx="0">
                <c:v>942.175069</c:v>
              </c:pt>
              <c:pt idx="1">
                <c:v>957.172513</c:v>
              </c:pt>
              <c:pt idx="2">
                <c:v>970.382904</c:v>
              </c:pt>
              <c:pt idx="3">
                <c:v>987.5752</c:v>
              </c:pt>
              <c:pt idx="4">
                <c:v>1008.908424</c:v>
              </c:pt>
              <c:pt idx="5">
                <c:v>1027.750977</c:v>
              </c:pt>
              <c:pt idx="6">
                <c:v>1049.782778</c:v>
              </c:pt>
              <c:pt idx="7">
                <c:v>1064.668338</c:v>
              </c:pt>
              <c:pt idx="8">
                <c:v>1069.88769</c:v>
              </c:pt>
              <c:pt idx="9">
                <c:v>1081.641464</c:v>
              </c:pt>
              <c:pt idx="10">
                <c:v>1096.646411</c:v>
              </c:pt>
              <c:pt idx="11">
                <c:v>1119.330011</c:v>
              </c:pt>
              <c:pt idx="12">
                <c:v>1138.722624</c:v>
              </c:pt>
              <c:pt idx="13">
                <c:v>1166.767929</c:v>
              </c:pt>
              <c:pt idx="14">
                <c:v>1187.927592</c:v>
              </c:pt>
              <c:pt idx="15">
                <c:v>1199.67128</c:v>
              </c:pt>
              <c:pt idx="16">
                <c:v>1204.693621</c:v>
              </c:pt>
              <c:pt idx="17">
                <c:v>1206.219455</c:v>
              </c:pt>
              <c:pt idx="18">
                <c:v>1211.06969</c:v>
              </c:pt>
              <c:pt idx="19">
                <c:v>1217.018356</c:v>
              </c:pt>
              <c:pt idx="20">
                <c:v>1228.589591</c:v>
              </c:pt>
              <c:pt idx="21">
                <c:v>1242.283701</c:v>
              </c:pt>
              <c:pt idx="22">
                <c:v>1249.419026</c:v>
              </c:pt>
              <c:pt idx="23">
                <c:v>1255.289724</c:v>
              </c:pt>
              <c:pt idx="24">
                <c:v>1260.012902</c:v>
              </c:pt>
              <c:pt idx="25">
                <c:v>1266.650034</c:v>
              </c:pt>
              <c:pt idx="26">
                <c:v>1266.575758</c:v>
              </c:pt>
              <c:pt idx="27">
                <c:v>1272.893535</c:v>
              </c:pt>
              <c:pt idx="28">
                <c:v>1289.950644</c:v>
              </c:pt>
              <c:pt idx="29">
                <c:v>1298.814965</c:v>
              </c:pt>
              <c:pt idx="30">
                <c:v>1298.861414</c:v>
              </c:pt>
              <c:pt idx="31">
                <c:v>1305.165674</c:v>
              </c:pt>
              <c:pt idx="32">
                <c:v>1306.42287</c:v>
              </c:pt>
              <c:pt idx="33">
                <c:v>1317.213254</c:v>
              </c:pt>
              <c:pt idx="34">
                <c:v>1326.363779</c:v>
              </c:pt>
              <c:pt idx="35">
                <c:v>1320.502918</c:v>
              </c:pt>
              <c:pt idx="36">
                <c:v>1311.135911</c:v>
              </c:pt>
              <c:pt idx="37">
                <c:v>1310.924917</c:v>
              </c:pt>
              <c:pt idx="38">
                <c:v>1314.118643</c:v>
              </c:pt>
              <c:pt idx="39">
                <c:v>1316.040992</c:v>
              </c:pt>
              <c:pt idx="40">
                <c:v>1317.252267</c:v>
              </c:pt>
              <c:pt idx="41">
                <c:v>1325.984905</c:v>
              </c:pt>
              <c:pt idx="42">
                <c:v>1336.34922</c:v>
              </c:pt>
              <c:pt idx="43">
                <c:v>1343.905223</c:v>
              </c:pt>
              <c:pt idx="44">
                <c:v>1350.177911</c:v>
              </c:pt>
              <c:pt idx="45">
                <c:v>1361.539841</c:v>
              </c:pt>
              <c:pt idx="46">
                <c:v>1357.183587</c:v>
              </c:pt>
            </c:numLit>
          </c:yVal>
          <c:smooth val="0"/>
        </c:ser>
        <c:axId val="16516685"/>
        <c:axId val="14432438"/>
      </c:scatterChart>
      <c:valAx>
        <c:axId val="1651668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432438"/>
        <c:crosses val="autoZero"/>
        <c:crossBetween val="midCat"/>
        <c:dispUnits/>
        <c:majorUnit val="10"/>
      </c:valAx>
      <c:valAx>
        <c:axId val="14432438"/>
        <c:scaling>
          <c:orientation val="minMax"/>
        </c:scaling>
        <c:axPos val="l"/>
        <c:title>
          <c:tx>
            <c:rich>
              <a:bodyPr vert="horz" rot="-5400000" anchor="ctr"/>
              <a:lstStyle/>
              <a:p>
                <a:pPr algn="ctr">
                  <a:defRPr/>
                </a:pPr>
                <a:r>
                  <a:rPr lang="en-US" cap="none" sz="1100" b="0" i="0" u="none" baseline="0">
                    <a:latin typeface="Arial"/>
                    <a:ea typeface="Arial"/>
                    <a:cs typeface="Arial"/>
                  </a:rPr>
                  <a:t>Millions   </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6516685"/>
        <c:crosses val="autoZero"/>
        <c:crossBetween val="midCat"/>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Livestock Population, 1961-2007</a:t>
            </a:r>
          </a:p>
        </c:rich>
      </c:tx>
      <c:layout/>
      <c:spPr>
        <a:noFill/>
        <a:ln>
          <a:noFill/>
        </a:ln>
      </c:spPr>
    </c:title>
    <c:plotArea>
      <c:layout>
        <c:manualLayout>
          <c:xMode val="edge"/>
          <c:yMode val="edge"/>
          <c:x val="0.0605"/>
          <c:y val="0.12275"/>
          <c:w val="0.92325"/>
          <c:h val="0.81475"/>
        </c:manualLayout>
      </c:layout>
      <c:scatterChart>
        <c:scatterStyle val="line"/>
        <c:varyColors val="0"/>
        <c:ser>
          <c:idx val="0"/>
          <c:order val="0"/>
          <c:tx>
            <c:v>Livestock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Lit>
          </c:xVal>
          <c:yVal>
            <c:numLit>
              <c:ptCount val="47"/>
              <c:pt idx="0">
                <c:v>2285.170598</c:v>
              </c:pt>
              <c:pt idx="1">
                <c:v>2318.026454</c:v>
              </c:pt>
              <c:pt idx="2">
                <c:v>2339.935576</c:v>
              </c:pt>
              <c:pt idx="3">
                <c:v>2369.384755</c:v>
              </c:pt>
              <c:pt idx="4">
                <c:v>2407.2114460000003</c:v>
              </c:pt>
              <c:pt idx="5">
                <c:v>2437.224386</c:v>
              </c:pt>
              <c:pt idx="6">
                <c:v>2479.468972</c:v>
              </c:pt>
              <c:pt idx="7">
                <c:v>2515.723567</c:v>
              </c:pt>
              <c:pt idx="8">
                <c:v>2528.434994</c:v>
              </c:pt>
              <c:pt idx="9">
                <c:v>2522.597724</c:v>
              </c:pt>
              <c:pt idx="10">
                <c:v>2544.75371</c:v>
              </c:pt>
              <c:pt idx="11">
                <c:v>2541.94133</c:v>
              </c:pt>
              <c:pt idx="12">
                <c:v>2541.452796</c:v>
              </c:pt>
              <c:pt idx="13">
                <c:v>2589.838135</c:v>
              </c:pt>
              <c:pt idx="14">
                <c:v>2641.2711449999997</c:v>
              </c:pt>
              <c:pt idx="15">
                <c:v>2663.823942</c:v>
              </c:pt>
              <c:pt idx="16">
                <c:v>2664.973866</c:v>
              </c:pt>
              <c:pt idx="17">
                <c:v>2695.824187</c:v>
              </c:pt>
              <c:pt idx="18">
                <c:v>2735.307175</c:v>
              </c:pt>
              <c:pt idx="19">
                <c:v>2780.1317040000004</c:v>
              </c:pt>
              <c:pt idx="20">
                <c:v>2815.534283</c:v>
              </c:pt>
              <c:pt idx="21">
                <c:v>2855.800493</c:v>
              </c:pt>
              <c:pt idx="22">
                <c:v>2868.105935</c:v>
              </c:pt>
              <c:pt idx="23">
                <c:v>2858.792876</c:v>
              </c:pt>
              <c:pt idx="24">
                <c:v>2865.055773</c:v>
              </c:pt>
              <c:pt idx="25">
                <c:v>2892.386299</c:v>
              </c:pt>
              <c:pt idx="26">
                <c:v>2930.5041739999997</c:v>
              </c:pt>
              <c:pt idx="27">
                <c:v>2981.9755159999995</c:v>
              </c:pt>
              <c:pt idx="28">
                <c:v>3062.018505</c:v>
              </c:pt>
              <c:pt idx="29">
                <c:v>3098.4153</c:v>
              </c:pt>
              <c:pt idx="30">
                <c:v>3079.692707</c:v>
              </c:pt>
              <c:pt idx="31">
                <c:v>3070.6858380000003</c:v>
              </c:pt>
              <c:pt idx="32">
                <c:v>3038.5838679999997</c:v>
              </c:pt>
              <c:pt idx="33">
                <c:v>3067.8297190000003</c:v>
              </c:pt>
              <c:pt idx="34">
                <c:v>3072.5379700000003</c:v>
              </c:pt>
              <c:pt idx="35">
                <c:v>3084.229937</c:v>
              </c:pt>
              <c:pt idx="36">
                <c:v>3046.076688</c:v>
              </c:pt>
              <c:pt idx="37">
                <c:v>3070.102121</c:v>
              </c:pt>
              <c:pt idx="38">
                <c:v>3098.54133</c:v>
              </c:pt>
              <c:pt idx="39">
                <c:v>3120.762903</c:v>
              </c:pt>
              <c:pt idx="40">
                <c:v>3109.880472</c:v>
              </c:pt>
              <c:pt idx="41">
                <c:v>3117.707168</c:v>
              </c:pt>
              <c:pt idx="42">
                <c:v>3152.88241</c:v>
              </c:pt>
              <c:pt idx="43">
                <c:v>3208.2121079999997</c:v>
              </c:pt>
              <c:pt idx="44">
                <c:v>3260.166778</c:v>
              </c:pt>
              <c:pt idx="45">
                <c:v>3277.680603</c:v>
              </c:pt>
              <c:pt idx="46">
                <c:v>3274.4567979999997</c:v>
              </c:pt>
            </c:numLit>
          </c:yVal>
          <c:smooth val="0"/>
        </c:ser>
        <c:axId val="62783079"/>
        <c:axId val="28176800"/>
      </c:scatterChart>
      <c:valAx>
        <c:axId val="62783079"/>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176800"/>
        <c:crosses val="autoZero"/>
        <c:crossBetween val="midCat"/>
        <c:dispUnits/>
        <c:majorUnit val="10"/>
      </c:valAx>
      <c:valAx>
        <c:axId val="28176800"/>
        <c:scaling>
          <c:orientation val="minMax"/>
          <c:min val="2000"/>
        </c:scaling>
        <c:axPos val="l"/>
        <c:title>
          <c:tx>
            <c:rich>
              <a:bodyPr vert="horz" rot="-5400000" anchor="ctr"/>
              <a:lstStyle/>
              <a:p>
                <a:pPr algn="ctr">
                  <a:defRPr/>
                </a:pPr>
                <a:r>
                  <a:rPr lang="en-US" cap="none" sz="1200" b="0" i="0" u="none" baseline="0">
                    <a:latin typeface="Arial"/>
                    <a:ea typeface="Arial"/>
                    <a:cs typeface="Arial"/>
                  </a:rPr>
                  <a:t>Millions</a:t>
                </a:r>
              </a:p>
            </c:rich>
          </c:tx>
          <c:layout>
            <c:manualLayout>
              <c:xMode val="factor"/>
              <c:yMode val="factor"/>
              <c:x val="0.0005"/>
              <c:y val="0.004"/>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278307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0.56475</cdr:x>
      <cdr:y>0.3585</cdr:y>
    </cdr:from>
    <cdr:to>
      <cdr:x>0.72075</cdr:x>
      <cdr:y>0.4045</cdr:y>
    </cdr:to>
    <cdr:sp>
      <cdr:nvSpPr>
        <cdr:cNvPr id="1" name="TextBox 1"/>
        <cdr:cNvSpPr txBox="1">
          <a:spLocks noChangeArrowheads="1"/>
        </cdr:cNvSpPr>
      </cdr:nvSpPr>
      <cdr:spPr>
        <a:xfrm>
          <a:off x="3333750" y="1781175"/>
          <a:ext cx="92392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Humans</a:t>
          </a:r>
        </a:p>
      </cdr:txBody>
    </cdr:sp>
  </cdr:relSizeAnchor>
  <cdr:relSizeAnchor xmlns:cdr="http://schemas.openxmlformats.org/drawingml/2006/chartDrawing">
    <cdr:from>
      <cdr:x>0.6655</cdr:x>
      <cdr:y>0.52325</cdr:y>
    </cdr:from>
    <cdr:to>
      <cdr:x>0.84375</cdr:x>
      <cdr:y>0.57875</cdr:y>
    </cdr:to>
    <cdr:sp>
      <cdr:nvSpPr>
        <cdr:cNvPr id="2" name="TextBox 2"/>
        <cdr:cNvSpPr txBox="1">
          <a:spLocks noChangeArrowheads="1"/>
        </cdr:cNvSpPr>
      </cdr:nvSpPr>
      <cdr:spPr>
        <a:xfrm>
          <a:off x="3933825" y="2600325"/>
          <a:ext cx="1057275" cy="2762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Livestock</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0.54025</cdr:x>
      <cdr:y>0.36</cdr:y>
    </cdr:from>
    <cdr:to>
      <cdr:x>0.67</cdr:x>
      <cdr:y>0.41025</cdr:y>
    </cdr:to>
    <cdr:sp>
      <cdr:nvSpPr>
        <cdr:cNvPr id="1" name="TextBox 1"/>
        <cdr:cNvSpPr txBox="1">
          <a:spLocks noChangeArrowheads="1"/>
        </cdr:cNvSpPr>
      </cdr:nvSpPr>
      <cdr:spPr>
        <a:xfrm>
          <a:off x="3190875" y="1790700"/>
          <a:ext cx="771525" cy="2476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Humans</a:t>
          </a:r>
        </a:p>
      </cdr:txBody>
    </cdr:sp>
  </cdr:relSizeAnchor>
  <cdr:relSizeAnchor xmlns:cdr="http://schemas.openxmlformats.org/drawingml/2006/chartDrawing">
    <cdr:from>
      <cdr:x>0.5925</cdr:x>
      <cdr:y>0.532</cdr:y>
    </cdr:from>
    <cdr:to>
      <cdr:x>0.75525</cdr:x>
      <cdr:y>0.58375</cdr:y>
    </cdr:to>
    <cdr:sp>
      <cdr:nvSpPr>
        <cdr:cNvPr id="2" name="TextBox 2"/>
        <cdr:cNvSpPr txBox="1">
          <a:spLocks noChangeArrowheads="1"/>
        </cdr:cNvSpPr>
      </cdr:nvSpPr>
      <cdr:spPr>
        <a:xfrm>
          <a:off x="3495675" y="2647950"/>
          <a:ext cx="962025" cy="2571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Livestock</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0.4345</cdr:x>
      <cdr:y>0.2755</cdr:y>
    </cdr:from>
    <cdr:to>
      <cdr:x>0.568</cdr:x>
      <cdr:y>0.32575</cdr:y>
    </cdr:to>
    <cdr:sp>
      <cdr:nvSpPr>
        <cdr:cNvPr id="1" name="TextBox 1"/>
        <cdr:cNvSpPr txBox="1">
          <a:spLocks noChangeArrowheads="1"/>
        </cdr:cNvSpPr>
      </cdr:nvSpPr>
      <cdr:spPr>
        <a:xfrm>
          <a:off x="2562225" y="1371600"/>
          <a:ext cx="790575" cy="2476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Humans</a:t>
          </a:r>
        </a:p>
      </cdr:txBody>
    </cdr:sp>
  </cdr:relSizeAnchor>
  <cdr:relSizeAnchor xmlns:cdr="http://schemas.openxmlformats.org/drawingml/2006/chartDrawing">
    <cdr:from>
      <cdr:x>0.72075</cdr:x>
      <cdr:y>0.60125</cdr:y>
    </cdr:from>
    <cdr:to>
      <cdr:x>0.88325</cdr:x>
      <cdr:y>0.653</cdr:y>
    </cdr:to>
    <cdr:sp>
      <cdr:nvSpPr>
        <cdr:cNvPr id="2" name="TextBox 2"/>
        <cdr:cNvSpPr txBox="1">
          <a:spLocks noChangeArrowheads="1"/>
        </cdr:cNvSpPr>
      </cdr:nvSpPr>
      <cdr:spPr>
        <a:xfrm>
          <a:off x="4257675" y="2990850"/>
          <a:ext cx="962025" cy="2571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Livestock</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5"/>
  <sheetViews>
    <sheetView tabSelected="1" workbookViewId="0" topLeftCell="A1">
      <selection activeCell="A1" sqref="A1"/>
    </sheetView>
  </sheetViews>
  <sheetFormatPr defaultColWidth="9.140625" defaultRowHeight="12.75"/>
  <cols>
    <col min="1" max="1" width="73.00390625" style="0" customWidth="1"/>
  </cols>
  <sheetData>
    <row r="1" ht="12.75">
      <c r="A1" s="1" t="s">
        <v>102</v>
      </c>
    </row>
    <row r="2" ht="12.75">
      <c r="A2" s="1"/>
    </row>
    <row r="3" ht="12.75">
      <c r="A3" s="88" t="s">
        <v>5</v>
      </c>
    </row>
    <row r="4" ht="12.75">
      <c r="A4" s="86" t="s">
        <v>82</v>
      </c>
    </row>
    <row r="5" ht="12.75">
      <c r="A5" s="88" t="s">
        <v>11</v>
      </c>
    </row>
    <row r="6" ht="12.75">
      <c r="A6" s="86" t="s">
        <v>83</v>
      </c>
    </row>
    <row r="7" ht="12.75">
      <c r="A7" s="86" t="s">
        <v>84</v>
      </c>
    </row>
    <row r="8" ht="12.75">
      <c r="A8" s="88" t="s">
        <v>80</v>
      </c>
    </row>
    <row r="9" ht="12.75">
      <c r="A9" s="89" t="s">
        <v>70</v>
      </c>
    </row>
    <row r="10" ht="12.75">
      <c r="A10" s="86" t="s">
        <v>103</v>
      </c>
    </row>
    <row r="11" ht="25.5">
      <c r="A11" s="88" t="s">
        <v>85</v>
      </c>
    </row>
    <row r="12" ht="12.75">
      <c r="A12" s="88" t="s">
        <v>17</v>
      </c>
    </row>
    <row r="13" ht="12.75">
      <c r="A13" s="86" t="s">
        <v>86</v>
      </c>
    </row>
    <row r="14" ht="12.75">
      <c r="A14" s="88" t="s">
        <v>87</v>
      </c>
    </row>
    <row r="15" ht="12.75">
      <c r="A15" s="88" t="s">
        <v>43</v>
      </c>
    </row>
    <row r="16" ht="12.75">
      <c r="A16" s="86" t="s">
        <v>88</v>
      </c>
    </row>
    <row r="17" ht="12.75">
      <c r="A17" s="86" t="s">
        <v>89</v>
      </c>
    </row>
    <row r="18" ht="12.75">
      <c r="A18" s="87" t="s">
        <v>104</v>
      </c>
    </row>
    <row r="19" ht="12.75">
      <c r="A19" s="86" t="s">
        <v>109</v>
      </c>
    </row>
    <row r="20" ht="12.75">
      <c r="A20" s="86" t="s">
        <v>110</v>
      </c>
    </row>
    <row r="21" ht="12.75">
      <c r="A21" s="88" t="s">
        <v>90</v>
      </c>
    </row>
    <row r="22" ht="12.75">
      <c r="A22" s="86" t="s">
        <v>91</v>
      </c>
    </row>
    <row r="23" ht="12.75">
      <c r="A23" s="88" t="s">
        <v>92</v>
      </c>
    </row>
    <row r="24" ht="12.75">
      <c r="A24" s="86" t="s">
        <v>93</v>
      </c>
    </row>
    <row r="25" ht="12.75">
      <c r="A25" s="88" t="s">
        <v>94</v>
      </c>
    </row>
    <row r="26" ht="12.75">
      <c r="A26" s="86" t="s">
        <v>95</v>
      </c>
    </row>
    <row r="27" ht="12.75">
      <c r="A27" s="88" t="s">
        <v>96</v>
      </c>
    </row>
    <row r="28" ht="12.75">
      <c r="A28" s="86" t="s">
        <v>97</v>
      </c>
    </row>
    <row r="29" ht="12.75">
      <c r="A29" s="86" t="s">
        <v>98</v>
      </c>
    </row>
    <row r="32" ht="12.75">
      <c r="A32" s="42" t="s">
        <v>99</v>
      </c>
    </row>
    <row r="33" ht="12.75">
      <c r="A33" s="87" t="s">
        <v>100</v>
      </c>
    </row>
    <row r="34" ht="12.75">
      <c r="A34" s="42"/>
    </row>
    <row r="35" ht="51">
      <c r="A35" s="82" t="s">
        <v>101</v>
      </c>
    </row>
  </sheetData>
  <hyperlinks>
    <hyperlink ref="A33" r:id="rId1" tooltip="blocked::http://www.earthpolicy.org/index.php?/books/pb4/pb4_data" display="http://www.earthpolicy.org/index.php?/books/pb4/pb4_data"/>
    <hyperlink ref="A9" location="'Saudi Wheat Production'!A1" display="Saudi Wheat Production, 1960-2009, with Projection to 2016"/>
    <hyperlink ref="A3" location="'Grain Prod. and Cons.'!A1" display="World Grain Production and Consumption, 1960-2009"/>
    <hyperlink ref="A5" location="'Grain Stocks'!A1" display="World Grain Consumption and Stocks, 1960-2009"/>
    <hyperlink ref="A8" location="'Wheat Oil Exchange'!A1" display="Wheat-Oil Exchange Rate, 1950-2008"/>
    <hyperlink ref="A11" location="'Grain Area Per Person'!A1" display="Grain Harvested Area Per Person in Selected Countries and the World in 1950 and 2000, with Projection to 2050 "/>
    <hyperlink ref="A12" location="'U.S. Corn to Ethanol'!A1" display="U.S. Corn Production and Use for Fuel Ethanol, 1980-2009"/>
    <hyperlink ref="A14" location="'Countries Overpumping Aquifers'!A1" display="Countries Overpumping Aquifers in 2009 "/>
    <hyperlink ref="A15" location="'World Irrigated Area'!A1" display="World Irrigated Area and Irrigated Area Per Thousand People, 1950-2007"/>
    <hyperlink ref="A18" location="'World Livestock'!A1" display="World Population of Cattle, Sheep, and Goats, 1961-2007"/>
    <hyperlink ref="A21" location="'Africa Livestock'!A1" display="Livestock and Human Populations in Africa, 1961-2007 "/>
    <hyperlink ref="A23" location="'Nigeria Livestock'!A1" display="Livestock and Human Populations in Nigeria, 1961-2007 "/>
    <hyperlink ref="A25" location="'China Livestock'!A1" display="Livestock and Human Populations in China, 1961-2007 "/>
    <hyperlink ref="A27" location="'Fish Harvest'!A1" display="World Total and Per Person Wild Fish Harvest, 1950-2007 "/>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9.140625" defaultRowHeight="12.75"/>
  <cols>
    <col min="5" max="5" width="10.28125" style="0" customWidth="1"/>
  </cols>
  <sheetData>
    <row r="1" spans="1:4" ht="12.75">
      <c r="A1" s="29" t="s">
        <v>104</v>
      </c>
      <c r="B1" s="29"/>
      <c r="C1" s="29"/>
      <c r="D1" s="29"/>
    </row>
    <row r="3" spans="1:6" ht="12.75">
      <c r="A3" s="30" t="s">
        <v>0</v>
      </c>
      <c r="B3" s="4" t="s">
        <v>105</v>
      </c>
      <c r="C3" s="4" t="s">
        <v>106</v>
      </c>
      <c r="D3" s="4" t="s">
        <v>107</v>
      </c>
      <c r="E3" s="33" t="s">
        <v>37</v>
      </c>
      <c r="F3" s="14"/>
    </row>
    <row r="4" spans="2:5" ht="12.75">
      <c r="B4" s="92" t="s">
        <v>45</v>
      </c>
      <c r="C4" s="92"/>
      <c r="D4" s="92"/>
      <c r="E4" s="12"/>
    </row>
    <row r="5" spans="2:4" ht="12.75">
      <c r="B5" s="90"/>
      <c r="C5" s="90"/>
      <c r="D5" s="90"/>
    </row>
    <row r="6" spans="1:5" ht="12.75">
      <c r="A6" s="5">
        <v>1961</v>
      </c>
      <c r="B6" s="7">
        <v>942.175069</v>
      </c>
      <c r="C6" s="6">
        <v>994.268736</v>
      </c>
      <c r="D6" s="6">
        <v>348.726793</v>
      </c>
      <c r="E6" s="6">
        <f>SUM(B6:D6)</f>
        <v>2285.1705979999997</v>
      </c>
    </row>
    <row r="7" spans="1:5" ht="12.75">
      <c r="A7" s="5">
        <v>1962</v>
      </c>
      <c r="B7" s="7">
        <v>957.172513</v>
      </c>
      <c r="C7" s="6">
        <v>997.193122</v>
      </c>
      <c r="D7" s="6">
        <v>363.660819</v>
      </c>
      <c r="E7" s="6">
        <f aca="true" t="shared" si="0" ref="E7:E52">SUM(B7:D7)</f>
        <v>2318.0264540000003</v>
      </c>
    </row>
    <row r="8" spans="1:5" ht="12.75">
      <c r="A8" s="5">
        <v>1963</v>
      </c>
      <c r="B8" s="7">
        <v>970.382904</v>
      </c>
      <c r="C8" s="6">
        <v>999.696719</v>
      </c>
      <c r="D8" s="6">
        <v>369.855953</v>
      </c>
      <c r="E8" s="6">
        <f t="shared" si="0"/>
        <v>2339.935576</v>
      </c>
    </row>
    <row r="9" spans="1:5" ht="12.75">
      <c r="A9" s="5">
        <v>1964</v>
      </c>
      <c r="B9" s="7">
        <v>987.5752</v>
      </c>
      <c r="C9" s="6">
        <v>1013.486149</v>
      </c>
      <c r="D9" s="6">
        <v>368.323406</v>
      </c>
      <c r="E9" s="6">
        <f t="shared" si="0"/>
        <v>2369.384755</v>
      </c>
    </row>
    <row r="10" spans="1:5" ht="12.75">
      <c r="A10" s="5">
        <v>1965</v>
      </c>
      <c r="B10" s="7">
        <v>1008.908424</v>
      </c>
      <c r="C10" s="6">
        <v>1030.878735</v>
      </c>
      <c r="D10" s="6">
        <v>367.424287</v>
      </c>
      <c r="E10" s="6">
        <f t="shared" si="0"/>
        <v>2407.211446</v>
      </c>
    </row>
    <row r="11" spans="1:5" ht="12.75">
      <c r="A11" s="5">
        <v>1966</v>
      </c>
      <c r="B11" s="7">
        <v>1027.750977</v>
      </c>
      <c r="C11" s="6">
        <v>1040.688491</v>
      </c>
      <c r="D11" s="6">
        <v>368.784918</v>
      </c>
      <c r="E11" s="6">
        <f t="shared" si="0"/>
        <v>2437.224386</v>
      </c>
    </row>
    <row r="12" spans="1:5" ht="12.75">
      <c r="A12" s="5">
        <v>1967</v>
      </c>
      <c r="B12" s="7">
        <v>1049.782778</v>
      </c>
      <c r="C12" s="6">
        <v>1059.154631</v>
      </c>
      <c r="D12" s="6">
        <v>370.531563</v>
      </c>
      <c r="E12" s="6">
        <f t="shared" si="0"/>
        <v>2479.468972</v>
      </c>
    </row>
    <row r="13" spans="1:5" ht="12.75">
      <c r="A13" s="5">
        <v>1968</v>
      </c>
      <c r="B13" s="7">
        <v>1064.668338</v>
      </c>
      <c r="C13" s="6">
        <v>1074.022618</v>
      </c>
      <c r="D13" s="6">
        <v>377.032611</v>
      </c>
      <c r="E13" s="6">
        <f t="shared" si="0"/>
        <v>2515.723567</v>
      </c>
    </row>
    <row r="14" spans="1:5" ht="12.75">
      <c r="A14" s="5">
        <v>1969</v>
      </c>
      <c r="B14" s="7">
        <v>1069.88769</v>
      </c>
      <c r="C14" s="6">
        <v>1080.720926</v>
      </c>
      <c r="D14" s="6">
        <v>377.826378</v>
      </c>
      <c r="E14" s="6">
        <f t="shared" si="0"/>
        <v>2528.434994</v>
      </c>
    </row>
    <row r="15" spans="1:5" ht="12.75">
      <c r="A15" s="5">
        <v>1970</v>
      </c>
      <c r="B15" s="7">
        <v>1081.641464</v>
      </c>
      <c r="C15" s="6">
        <v>1063.272612</v>
      </c>
      <c r="D15" s="6">
        <v>377.683648</v>
      </c>
      <c r="E15" s="6">
        <f t="shared" si="0"/>
        <v>2522.597724</v>
      </c>
    </row>
    <row r="16" spans="1:5" ht="12.75">
      <c r="A16" s="5">
        <v>1971</v>
      </c>
      <c r="B16" s="7">
        <v>1096.646411</v>
      </c>
      <c r="C16" s="6">
        <v>1066.49599</v>
      </c>
      <c r="D16" s="6">
        <v>381.611309</v>
      </c>
      <c r="E16" s="6">
        <f t="shared" si="0"/>
        <v>2544.75371</v>
      </c>
    </row>
    <row r="17" spans="1:5" ht="12.75">
      <c r="A17" s="5">
        <v>1972</v>
      </c>
      <c r="B17" s="7">
        <v>1119.330011</v>
      </c>
      <c r="C17" s="6">
        <v>1037.794191</v>
      </c>
      <c r="D17" s="6">
        <v>384.817128</v>
      </c>
      <c r="E17" s="6">
        <f t="shared" si="0"/>
        <v>2541.94133</v>
      </c>
    </row>
    <row r="18" spans="1:5" ht="12.75">
      <c r="A18" s="5">
        <v>1973</v>
      </c>
      <c r="B18" s="7">
        <v>1138.722624</v>
      </c>
      <c r="C18" s="6">
        <v>1017.700464</v>
      </c>
      <c r="D18" s="6">
        <v>385.029708</v>
      </c>
      <c r="E18" s="6">
        <f t="shared" si="0"/>
        <v>2541.452796</v>
      </c>
    </row>
    <row r="19" spans="1:5" ht="12.75">
      <c r="A19" s="5">
        <v>1974</v>
      </c>
      <c r="B19" s="7">
        <v>1166.767929</v>
      </c>
      <c r="C19" s="6">
        <v>1028.883233</v>
      </c>
      <c r="D19" s="6">
        <v>394.186973</v>
      </c>
      <c r="E19" s="6">
        <f t="shared" si="0"/>
        <v>2589.838135</v>
      </c>
    </row>
    <row r="20" spans="1:5" ht="12.75">
      <c r="A20" s="5">
        <v>1975</v>
      </c>
      <c r="B20" s="7">
        <v>1187.927592</v>
      </c>
      <c r="C20" s="6">
        <v>1047.921744</v>
      </c>
      <c r="D20" s="6">
        <v>405.421809</v>
      </c>
      <c r="E20" s="6">
        <f t="shared" si="0"/>
        <v>2641.271145</v>
      </c>
    </row>
    <row r="21" spans="1:5" ht="12.75">
      <c r="A21" s="5">
        <v>1976</v>
      </c>
      <c r="B21" s="7">
        <v>1199.67128</v>
      </c>
      <c r="C21" s="6">
        <v>1048.035438</v>
      </c>
      <c r="D21" s="6">
        <v>416.117224</v>
      </c>
      <c r="E21" s="6">
        <f t="shared" si="0"/>
        <v>2663.8239420000004</v>
      </c>
    </row>
    <row r="22" spans="1:5" ht="12.75">
      <c r="A22" s="5">
        <v>1977</v>
      </c>
      <c r="B22" s="7">
        <v>1204.693621</v>
      </c>
      <c r="C22" s="6">
        <v>1037.904497</v>
      </c>
      <c r="D22" s="6">
        <v>422.375748</v>
      </c>
      <c r="E22" s="6">
        <f t="shared" si="0"/>
        <v>2664.973866</v>
      </c>
    </row>
    <row r="23" spans="1:5" ht="12.75">
      <c r="A23" s="5">
        <v>1978</v>
      </c>
      <c r="B23" s="7">
        <v>1206.219455</v>
      </c>
      <c r="C23" s="6">
        <v>1050.542345</v>
      </c>
      <c r="D23" s="6">
        <v>439.062387</v>
      </c>
      <c r="E23" s="6">
        <f t="shared" si="0"/>
        <v>2695.824187</v>
      </c>
    </row>
    <row r="24" spans="1:5" ht="12.75">
      <c r="A24" s="5">
        <v>1979</v>
      </c>
      <c r="B24" s="7">
        <v>1211.06969</v>
      </c>
      <c r="C24" s="6">
        <v>1069.312864</v>
      </c>
      <c r="D24" s="6">
        <v>454.924621</v>
      </c>
      <c r="E24" s="6">
        <f t="shared" si="0"/>
        <v>2735.307175</v>
      </c>
    </row>
    <row r="25" spans="1:5" ht="12.75">
      <c r="A25" s="5">
        <v>1980</v>
      </c>
      <c r="B25" s="7">
        <v>1217.018356</v>
      </c>
      <c r="C25" s="6">
        <v>1098.674103</v>
      </c>
      <c r="D25" s="6">
        <v>464.439245</v>
      </c>
      <c r="E25" s="6">
        <f t="shared" si="0"/>
        <v>2780.131704</v>
      </c>
    </row>
    <row r="26" spans="1:5" ht="12.75">
      <c r="A26" s="5">
        <v>1981</v>
      </c>
      <c r="B26" s="7">
        <v>1228.589591</v>
      </c>
      <c r="C26" s="6">
        <v>1112.748725</v>
      </c>
      <c r="D26" s="6">
        <v>474.195967</v>
      </c>
      <c r="E26" s="6">
        <f t="shared" si="0"/>
        <v>2815.534283</v>
      </c>
    </row>
    <row r="27" spans="1:5" ht="12.75">
      <c r="A27" s="5">
        <v>1982</v>
      </c>
      <c r="B27" s="7">
        <v>1242.283701</v>
      </c>
      <c r="C27" s="6">
        <v>1131.713347</v>
      </c>
      <c r="D27" s="6">
        <v>481.803445</v>
      </c>
      <c r="E27" s="6">
        <f t="shared" si="0"/>
        <v>2855.800493</v>
      </c>
    </row>
    <row r="28" spans="1:5" ht="12.75">
      <c r="A28" s="5">
        <v>1983</v>
      </c>
      <c r="B28" s="7">
        <v>1249.419026</v>
      </c>
      <c r="C28" s="6">
        <v>1127.300486</v>
      </c>
      <c r="D28" s="6">
        <v>491.386423</v>
      </c>
      <c r="E28" s="6">
        <f t="shared" si="0"/>
        <v>2868.105935</v>
      </c>
    </row>
    <row r="29" spans="1:5" ht="12.75">
      <c r="A29" s="5">
        <v>1984</v>
      </c>
      <c r="B29" s="7">
        <v>1255.289724</v>
      </c>
      <c r="C29" s="6">
        <v>1119.398619</v>
      </c>
      <c r="D29" s="6">
        <v>484.104533</v>
      </c>
      <c r="E29" s="6">
        <f t="shared" si="0"/>
        <v>2858.792876</v>
      </c>
    </row>
    <row r="30" spans="1:5" ht="12.75">
      <c r="A30" s="5">
        <v>1985</v>
      </c>
      <c r="B30" s="7">
        <v>1260.012902</v>
      </c>
      <c r="C30" s="6">
        <v>1118.608733</v>
      </c>
      <c r="D30" s="6">
        <v>486.434138</v>
      </c>
      <c r="E30" s="6">
        <f t="shared" si="0"/>
        <v>2865.055773</v>
      </c>
    </row>
    <row r="31" spans="1:5" ht="12.75">
      <c r="A31" s="5">
        <v>1986</v>
      </c>
      <c r="B31" s="7">
        <v>1266.650034</v>
      </c>
      <c r="C31" s="6">
        <v>1126.522365</v>
      </c>
      <c r="D31" s="6">
        <v>499.2139</v>
      </c>
      <c r="E31" s="6">
        <f t="shared" si="0"/>
        <v>2892.3862990000002</v>
      </c>
    </row>
    <row r="32" spans="1:5" ht="12.75">
      <c r="A32" s="5">
        <v>1987</v>
      </c>
      <c r="B32" s="7">
        <v>1266.575758</v>
      </c>
      <c r="C32" s="6">
        <v>1142.089337</v>
      </c>
      <c r="D32" s="6">
        <v>521.839079</v>
      </c>
      <c r="E32" s="6">
        <f t="shared" si="0"/>
        <v>2930.5041739999997</v>
      </c>
    </row>
    <row r="33" spans="1:5" ht="12.75">
      <c r="A33" s="5">
        <v>1988</v>
      </c>
      <c r="B33" s="7">
        <v>1272.893535</v>
      </c>
      <c r="C33" s="6">
        <v>1163.738353</v>
      </c>
      <c r="D33" s="6">
        <v>545.343628</v>
      </c>
      <c r="E33" s="6">
        <f t="shared" si="0"/>
        <v>2981.975516</v>
      </c>
    </row>
    <row r="34" spans="1:5" ht="12.75">
      <c r="A34" s="5">
        <v>1989</v>
      </c>
      <c r="B34" s="7">
        <v>1289.950644</v>
      </c>
      <c r="C34" s="6">
        <v>1198.350926</v>
      </c>
      <c r="D34" s="6">
        <v>573.716935</v>
      </c>
      <c r="E34" s="6">
        <f t="shared" si="0"/>
        <v>3062.018505</v>
      </c>
    </row>
    <row r="35" spans="1:5" ht="12.75">
      <c r="A35" s="5">
        <v>1990</v>
      </c>
      <c r="B35" s="7">
        <v>1298.814965</v>
      </c>
      <c r="C35" s="6">
        <v>1209.503135</v>
      </c>
      <c r="D35" s="6">
        <v>590.0972</v>
      </c>
      <c r="E35" s="6">
        <f t="shared" si="0"/>
        <v>3098.4153</v>
      </c>
    </row>
    <row r="36" spans="1:5" ht="12.75">
      <c r="A36" s="5">
        <v>1991</v>
      </c>
      <c r="B36" s="7">
        <v>1298.861414</v>
      </c>
      <c r="C36" s="6">
        <v>1185.344542</v>
      </c>
      <c r="D36" s="6">
        <v>595.486751</v>
      </c>
      <c r="E36" s="6">
        <f t="shared" si="0"/>
        <v>3079.6927069999997</v>
      </c>
    </row>
    <row r="37" spans="1:5" ht="12.75">
      <c r="A37" s="5">
        <v>1992</v>
      </c>
      <c r="B37" s="7">
        <v>1305.165674</v>
      </c>
      <c r="C37" s="6">
        <v>1162.088966</v>
      </c>
      <c r="D37" s="6">
        <v>603.431198</v>
      </c>
      <c r="E37" s="6">
        <f t="shared" si="0"/>
        <v>3070.6858380000003</v>
      </c>
    </row>
    <row r="38" spans="1:5" ht="12.75">
      <c r="A38" s="5">
        <v>1993</v>
      </c>
      <c r="B38" s="7">
        <v>1306.42287</v>
      </c>
      <c r="C38" s="6">
        <v>1121.363296</v>
      </c>
      <c r="D38" s="6">
        <v>610.797702</v>
      </c>
      <c r="E38" s="6">
        <f t="shared" si="0"/>
        <v>3038.5838679999997</v>
      </c>
    </row>
    <row r="39" spans="1:5" ht="12.75">
      <c r="A39" s="5">
        <v>1994</v>
      </c>
      <c r="B39" s="7">
        <v>1317.213254</v>
      </c>
      <c r="C39" s="6">
        <v>1111.531102</v>
      </c>
      <c r="D39" s="6">
        <v>639.085363</v>
      </c>
      <c r="E39" s="6">
        <f t="shared" si="0"/>
        <v>3067.8297190000003</v>
      </c>
    </row>
    <row r="40" spans="1:5" ht="12.75">
      <c r="A40" s="5">
        <v>1995</v>
      </c>
      <c r="B40" s="7">
        <v>1326.363779</v>
      </c>
      <c r="C40" s="6">
        <v>1076.006588</v>
      </c>
      <c r="D40" s="6">
        <v>670.167603</v>
      </c>
      <c r="E40" s="6">
        <f t="shared" si="0"/>
        <v>3072.53797</v>
      </c>
    </row>
    <row r="41" spans="1:5" ht="12.75">
      <c r="A41" s="5">
        <v>1996</v>
      </c>
      <c r="B41" s="7">
        <v>1320.502918</v>
      </c>
      <c r="C41" s="6">
        <v>1062.851034</v>
      </c>
      <c r="D41" s="6">
        <v>700.875985</v>
      </c>
      <c r="E41" s="6">
        <f t="shared" si="0"/>
        <v>3084.229937</v>
      </c>
    </row>
    <row r="42" spans="1:5" ht="12.75">
      <c r="A42" s="5">
        <v>1997</v>
      </c>
      <c r="B42" s="7">
        <v>1311.135911</v>
      </c>
      <c r="C42" s="6">
        <v>1042.367035</v>
      </c>
      <c r="D42" s="6">
        <v>692.573742</v>
      </c>
      <c r="E42" s="6">
        <f t="shared" si="0"/>
        <v>3046.076688</v>
      </c>
    </row>
    <row r="43" spans="1:5" ht="12.75">
      <c r="A43" s="5">
        <v>1998</v>
      </c>
      <c r="B43" s="7">
        <v>1310.924917</v>
      </c>
      <c r="C43" s="6">
        <v>1047.075297</v>
      </c>
      <c r="D43" s="6">
        <v>712.101907</v>
      </c>
      <c r="E43" s="6">
        <f t="shared" si="0"/>
        <v>3070.102121</v>
      </c>
    </row>
    <row r="44" spans="1:5" ht="12.75">
      <c r="A44" s="5">
        <v>1999</v>
      </c>
      <c r="B44" s="7">
        <v>1314.118643</v>
      </c>
      <c r="C44" s="6">
        <v>1056.056218</v>
      </c>
      <c r="D44" s="6">
        <v>728.366469</v>
      </c>
      <c r="E44" s="6">
        <f t="shared" si="0"/>
        <v>3098.54133</v>
      </c>
    </row>
    <row r="45" spans="1:5" ht="12.75">
      <c r="A45" s="5">
        <v>2000</v>
      </c>
      <c r="B45" s="7">
        <v>1316.040992</v>
      </c>
      <c r="C45" s="6">
        <v>1059.685652</v>
      </c>
      <c r="D45" s="6">
        <v>745.036259</v>
      </c>
      <c r="E45" s="6">
        <f t="shared" si="0"/>
        <v>3120.762903</v>
      </c>
    </row>
    <row r="46" spans="1:5" ht="12.75">
      <c r="A46" s="5">
        <v>2001</v>
      </c>
      <c r="B46" s="7">
        <v>1317.252267</v>
      </c>
      <c r="C46" s="6">
        <v>1037.968086</v>
      </c>
      <c r="D46" s="6">
        <v>754.660119</v>
      </c>
      <c r="E46" s="6">
        <f t="shared" si="0"/>
        <v>3109.8804720000003</v>
      </c>
    </row>
    <row r="47" spans="1:5" ht="12.75">
      <c r="A47" s="5">
        <v>2002</v>
      </c>
      <c r="B47" s="7">
        <v>1325.984905</v>
      </c>
      <c r="C47" s="6">
        <v>1026.520791</v>
      </c>
      <c r="D47" s="6">
        <v>765.201472</v>
      </c>
      <c r="E47" s="6">
        <f t="shared" si="0"/>
        <v>3117.707168</v>
      </c>
    </row>
    <row r="48" spans="1:5" ht="12.75">
      <c r="A48" s="5">
        <v>2003</v>
      </c>
      <c r="B48" s="7">
        <v>1336.34922</v>
      </c>
      <c r="C48" s="6">
        <v>1034.890785</v>
      </c>
      <c r="D48" s="6">
        <v>781.642405</v>
      </c>
      <c r="E48" s="6">
        <f t="shared" si="0"/>
        <v>3152.88241</v>
      </c>
    </row>
    <row r="49" spans="1:5" ht="12.75">
      <c r="A49" s="5">
        <v>2004</v>
      </c>
      <c r="B49" s="7">
        <v>1343.905223</v>
      </c>
      <c r="C49" s="6">
        <v>1062.31252</v>
      </c>
      <c r="D49" s="6">
        <v>801.994365</v>
      </c>
      <c r="E49" s="6">
        <f t="shared" si="0"/>
        <v>3208.212108</v>
      </c>
    </row>
    <row r="50" spans="1:5" ht="12.75">
      <c r="A50" s="5">
        <v>2005</v>
      </c>
      <c r="B50" s="7">
        <v>1350.177911</v>
      </c>
      <c r="C50" s="6">
        <v>1089.108502</v>
      </c>
      <c r="D50" s="6">
        <v>820.880365</v>
      </c>
      <c r="E50" s="6">
        <f t="shared" si="0"/>
        <v>3260.166778</v>
      </c>
    </row>
    <row r="51" spans="1:6" ht="12.75">
      <c r="A51" s="10">
        <v>2006</v>
      </c>
      <c r="B51" s="7">
        <v>1361.539841</v>
      </c>
      <c r="C51" s="6">
        <v>1092.35176</v>
      </c>
      <c r="D51" s="6">
        <v>823.789002</v>
      </c>
      <c r="E51" s="6">
        <f t="shared" si="0"/>
        <v>3277.6806030000002</v>
      </c>
      <c r="F51" s="14"/>
    </row>
    <row r="52" spans="1:5" ht="12.75">
      <c r="A52" s="43">
        <v>2007</v>
      </c>
      <c r="B52" s="91">
        <v>1357.183587</v>
      </c>
      <c r="C52" s="13">
        <v>1086.881528</v>
      </c>
      <c r="D52" s="13">
        <v>830.391683</v>
      </c>
      <c r="E52" s="13">
        <f t="shared" si="0"/>
        <v>3274.4567979999997</v>
      </c>
    </row>
    <row r="53" spans="1:5" ht="12.75">
      <c r="A53" s="67"/>
      <c r="B53" s="67"/>
      <c r="C53" s="67"/>
      <c r="D53" s="67"/>
      <c r="E53" s="18"/>
    </row>
    <row r="54" spans="1:7" ht="44.25" customHeight="1">
      <c r="A54" s="94" t="s">
        <v>108</v>
      </c>
      <c r="B54" s="94"/>
      <c r="C54" s="94"/>
      <c r="D54" s="94"/>
      <c r="E54" s="94"/>
      <c r="F54" s="94"/>
      <c r="G54" s="94"/>
    </row>
    <row r="55" spans="5:8" ht="12.75">
      <c r="E55" s="2"/>
      <c r="H55" s="11"/>
    </row>
    <row r="56" spans="1:7" ht="52.5" customHeight="1">
      <c r="A56" s="94" t="s">
        <v>7</v>
      </c>
      <c r="B56" s="94"/>
      <c r="C56" s="94"/>
      <c r="D56" s="94"/>
      <c r="E56" s="94"/>
      <c r="F56" s="94"/>
      <c r="G56" s="94"/>
    </row>
    <row r="57" spans="1:8" ht="12.75">
      <c r="A57" s="11"/>
      <c r="B57" s="11"/>
      <c r="C57" s="11"/>
      <c r="D57" s="11"/>
      <c r="E57" s="11"/>
      <c r="F57" s="11"/>
      <c r="G57" s="11"/>
      <c r="H57" s="11"/>
    </row>
  </sheetData>
  <mergeCells count="3">
    <mergeCell ref="A56:G56"/>
    <mergeCell ref="B4:D4"/>
    <mergeCell ref="A54:G54"/>
  </mergeCells>
  <printOptions/>
  <pageMargins left="0.75" right="0.75" top="1" bottom="1" header="0.5" footer="0.5"/>
  <pageSetup horizontalDpi="600" verticalDpi="600" orientation="portrait" r:id="rId1"/>
  <ignoredErrors>
    <ignoredError sqref="E6:E52" formulaRange="1"/>
  </ignoredErrors>
</worksheet>
</file>

<file path=xl/worksheets/sheet11.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9.140625" defaultRowHeight="12.75"/>
  <cols>
    <col min="2" max="2" width="13.8515625" style="0" customWidth="1"/>
    <col min="3" max="3" width="15.7109375" style="0" customWidth="1"/>
  </cols>
  <sheetData>
    <row r="1" ht="12.75">
      <c r="A1" s="29" t="s">
        <v>46</v>
      </c>
    </row>
    <row r="3" spans="1:4" ht="12.75">
      <c r="A3" s="30" t="s">
        <v>0</v>
      </c>
      <c r="B3" s="4" t="s">
        <v>64</v>
      </c>
      <c r="C3" s="4" t="s">
        <v>62</v>
      </c>
      <c r="D3" s="14"/>
    </row>
    <row r="4" spans="2:3" ht="12.75">
      <c r="B4" s="92" t="s">
        <v>45</v>
      </c>
      <c r="C4" s="92"/>
    </row>
    <row r="6" spans="1:3" ht="12.75">
      <c r="A6" s="5">
        <v>1961</v>
      </c>
      <c r="B6" s="16">
        <v>351.917902</v>
      </c>
      <c r="C6" s="6">
        <v>292.015</v>
      </c>
    </row>
    <row r="7" spans="1:3" ht="12.75">
      <c r="A7" s="5">
        <v>1962</v>
      </c>
      <c r="B7" s="16">
        <v>352.188817</v>
      </c>
      <c r="C7" s="6">
        <v>299.199</v>
      </c>
    </row>
    <row r="8" spans="1:3" ht="12.75">
      <c r="A8" s="5">
        <v>1963</v>
      </c>
      <c r="B8" s="16">
        <v>357.522476</v>
      </c>
      <c r="C8" s="6">
        <v>306.624</v>
      </c>
    </row>
    <row r="9" spans="1:3" ht="12.75">
      <c r="A9" s="5">
        <v>1964</v>
      </c>
      <c r="B9" s="16">
        <v>365.895532</v>
      </c>
      <c r="C9" s="6">
        <v>314.319</v>
      </c>
    </row>
    <row r="10" spans="1:3" ht="12.75">
      <c r="A10" s="5">
        <v>1965</v>
      </c>
      <c r="B10" s="16">
        <v>378.376931</v>
      </c>
      <c r="C10" s="6">
        <v>322.309</v>
      </c>
    </row>
    <row r="11" spans="1:3" ht="12.75">
      <c r="A11" s="5">
        <v>1966</v>
      </c>
      <c r="B11" s="16">
        <v>389.54929400000003</v>
      </c>
      <c r="C11" s="6">
        <v>330.614</v>
      </c>
    </row>
    <row r="12" spans="1:3" ht="12.75">
      <c r="A12" s="5">
        <v>1967</v>
      </c>
      <c r="B12" s="16">
        <v>400.967121</v>
      </c>
      <c r="C12" s="6">
        <v>339.235</v>
      </c>
    </row>
    <row r="13" spans="1:3" ht="12.75">
      <c r="A13" s="5">
        <v>1968</v>
      </c>
      <c r="B13" s="16">
        <v>411.88870299999996</v>
      </c>
      <c r="C13" s="6">
        <v>348.155</v>
      </c>
    </row>
    <row r="14" spans="1:3" ht="12.75">
      <c r="A14" s="5">
        <v>1969</v>
      </c>
      <c r="B14" s="16">
        <v>420.158096</v>
      </c>
      <c r="C14" s="6">
        <v>357.345</v>
      </c>
    </row>
    <row r="15" spans="1:3" ht="12.75">
      <c r="A15" s="5">
        <v>1970</v>
      </c>
      <c r="B15" s="16">
        <v>423.25412</v>
      </c>
      <c r="C15" s="6">
        <v>366.792</v>
      </c>
    </row>
    <row r="16" spans="1:3" ht="12.75">
      <c r="A16" s="5">
        <v>1971</v>
      </c>
      <c r="B16" s="16">
        <v>427.50834900000007</v>
      </c>
      <c r="C16" s="6">
        <v>376.489</v>
      </c>
    </row>
    <row r="17" spans="1:3" ht="12.75">
      <c r="A17" s="5">
        <v>1972</v>
      </c>
      <c r="B17" s="16">
        <v>425.72612499999997</v>
      </c>
      <c r="C17" s="6">
        <v>386.465</v>
      </c>
    </row>
    <row r="18" spans="1:3" ht="12.75">
      <c r="A18" s="5">
        <v>1973</v>
      </c>
      <c r="B18" s="16">
        <v>425.438132</v>
      </c>
      <c r="C18" s="6">
        <v>396.784</v>
      </c>
    </row>
    <row r="19" spans="1:3" ht="12.75">
      <c r="A19" s="5">
        <v>1974</v>
      </c>
      <c r="B19" s="16">
        <v>427.38769</v>
      </c>
      <c r="C19" s="6">
        <v>407.53</v>
      </c>
    </row>
    <row r="20" spans="1:3" ht="12.75">
      <c r="A20" s="5">
        <v>1975</v>
      </c>
      <c r="B20" s="16">
        <v>439.57435</v>
      </c>
      <c r="C20" s="6">
        <v>418.765</v>
      </c>
    </row>
    <row r="21" spans="1:3" ht="12.75">
      <c r="A21" s="5">
        <v>1976</v>
      </c>
      <c r="B21" s="16">
        <v>444.445557</v>
      </c>
      <c r="C21" s="6">
        <v>430.513</v>
      </c>
    </row>
    <row r="22" spans="1:3" ht="12.75">
      <c r="A22" s="5">
        <v>1977</v>
      </c>
      <c r="B22" s="16">
        <v>460.50768800000003</v>
      </c>
      <c r="C22" s="6">
        <v>442.759</v>
      </c>
    </row>
    <row r="23" spans="1:3" ht="12.75">
      <c r="A23" s="5">
        <v>1978</v>
      </c>
      <c r="B23" s="16">
        <v>476.41842299999996</v>
      </c>
      <c r="C23" s="6">
        <v>455.484</v>
      </c>
    </row>
    <row r="24" spans="1:3" ht="12.75">
      <c r="A24" s="5">
        <v>1979</v>
      </c>
      <c r="B24" s="16">
        <v>485.878991</v>
      </c>
      <c r="C24" s="6">
        <v>468.652</v>
      </c>
    </row>
    <row r="25" spans="1:3" ht="12.75">
      <c r="A25" s="5">
        <v>1980</v>
      </c>
      <c r="B25" s="16">
        <v>498.39920300000006</v>
      </c>
      <c r="C25" s="6">
        <v>482.236</v>
      </c>
    </row>
    <row r="26" spans="1:3" ht="12.75">
      <c r="A26" s="5">
        <v>1981</v>
      </c>
      <c r="B26" s="16">
        <v>503.029884</v>
      </c>
      <c r="C26" s="6">
        <v>496.223</v>
      </c>
    </row>
    <row r="27" spans="1:3" ht="12.75">
      <c r="A27" s="5">
        <v>1982</v>
      </c>
      <c r="B27" s="16">
        <v>511.019051</v>
      </c>
      <c r="C27" s="6">
        <v>510.613</v>
      </c>
    </row>
    <row r="28" spans="1:3" ht="12.75">
      <c r="A28" s="5">
        <v>1983</v>
      </c>
      <c r="B28" s="16">
        <v>517.639581</v>
      </c>
      <c r="C28" s="6">
        <v>525.399</v>
      </c>
    </row>
    <row r="29" spans="1:3" ht="12.75">
      <c r="A29" s="5">
        <v>1984</v>
      </c>
      <c r="B29" s="16">
        <v>505.544712</v>
      </c>
      <c r="C29" s="6">
        <v>540.575</v>
      </c>
    </row>
    <row r="30" spans="1:3" ht="12.75">
      <c r="A30" s="5">
        <v>1985</v>
      </c>
      <c r="B30" s="16">
        <v>514.89929</v>
      </c>
      <c r="C30" s="6">
        <v>556.131</v>
      </c>
    </row>
    <row r="31" spans="1:3" ht="12.75">
      <c r="A31" s="5">
        <v>1986</v>
      </c>
      <c r="B31" s="16">
        <v>523.744138</v>
      </c>
      <c r="C31" s="6">
        <v>572.062</v>
      </c>
    </row>
    <row r="32" spans="1:3" ht="12.75">
      <c r="A32" s="5">
        <v>1987</v>
      </c>
      <c r="B32" s="16">
        <v>532.771258</v>
      </c>
      <c r="C32" s="6">
        <v>588.346</v>
      </c>
    </row>
    <row r="33" spans="1:3" ht="12.75">
      <c r="A33" s="5">
        <v>1988</v>
      </c>
      <c r="B33" s="16">
        <v>545.85295</v>
      </c>
      <c r="C33" s="6">
        <v>604.928</v>
      </c>
    </row>
    <row r="34" spans="1:3" ht="12.75">
      <c r="A34" s="5">
        <v>1989</v>
      </c>
      <c r="B34" s="16">
        <v>565.380261</v>
      </c>
      <c r="C34" s="6">
        <v>621.739</v>
      </c>
    </row>
    <row r="35" spans="1:3" ht="12.75">
      <c r="A35" s="5">
        <v>1990</v>
      </c>
      <c r="B35" s="16">
        <v>573.692222</v>
      </c>
      <c r="C35" s="6">
        <v>638.729</v>
      </c>
    </row>
    <row r="36" spans="1:3" ht="12.75">
      <c r="A36" s="5">
        <v>1991</v>
      </c>
      <c r="B36" s="16">
        <v>574.38634</v>
      </c>
      <c r="C36" s="6">
        <v>655.88</v>
      </c>
    </row>
    <row r="37" spans="1:3" ht="12.75">
      <c r="A37" s="5">
        <v>1992</v>
      </c>
      <c r="B37" s="16">
        <v>584.453379</v>
      </c>
      <c r="C37" s="6">
        <v>673.198</v>
      </c>
    </row>
    <row r="38" spans="1:3" ht="12.75">
      <c r="A38" s="5">
        <v>1993</v>
      </c>
      <c r="B38" s="16">
        <v>579.1551870000001</v>
      </c>
      <c r="C38" s="6">
        <v>690.693</v>
      </c>
    </row>
    <row r="39" spans="1:3" ht="12.75">
      <c r="A39" s="5">
        <v>1994</v>
      </c>
      <c r="B39" s="16">
        <v>602.533721</v>
      </c>
      <c r="C39" s="6">
        <v>708.382</v>
      </c>
    </row>
    <row r="40" spans="1:3" ht="12.75">
      <c r="A40" s="5">
        <v>1995</v>
      </c>
      <c r="B40" s="16">
        <v>616.29463</v>
      </c>
      <c r="C40" s="6">
        <v>726.285</v>
      </c>
    </row>
    <row r="41" spans="1:3" ht="12.75">
      <c r="A41" s="5">
        <v>1996</v>
      </c>
      <c r="B41" s="16">
        <v>631.935755</v>
      </c>
      <c r="C41" s="6">
        <v>744.403</v>
      </c>
    </row>
    <row r="42" spans="1:3" ht="12.75">
      <c r="A42" s="5">
        <v>1997</v>
      </c>
      <c r="B42" s="16">
        <v>654.351415</v>
      </c>
      <c r="C42" s="6">
        <v>762.745</v>
      </c>
    </row>
    <row r="43" spans="1:3" ht="12.75">
      <c r="A43" s="5">
        <v>1998</v>
      </c>
      <c r="B43" s="16">
        <v>675.075162</v>
      </c>
      <c r="C43" s="6">
        <v>781.343</v>
      </c>
    </row>
    <row r="44" spans="1:3" ht="12.75">
      <c r="A44" s="5">
        <v>1999</v>
      </c>
      <c r="B44" s="16">
        <v>698.435453</v>
      </c>
      <c r="C44" s="6">
        <v>800.238</v>
      </c>
    </row>
    <row r="45" spans="1:3" ht="12.75">
      <c r="A45" s="5">
        <v>2000</v>
      </c>
      <c r="B45" s="16">
        <v>707.506325</v>
      </c>
      <c r="C45" s="6">
        <v>819.462</v>
      </c>
    </row>
    <row r="46" spans="1:3" ht="12.75">
      <c r="A46" s="5">
        <v>2001</v>
      </c>
      <c r="B46" s="16">
        <v>727.364654</v>
      </c>
      <c r="C46" s="6">
        <v>839.026</v>
      </c>
    </row>
    <row r="47" spans="1:3" ht="12.75">
      <c r="A47" s="5">
        <v>2002</v>
      </c>
      <c r="B47" s="16">
        <v>743.564725</v>
      </c>
      <c r="C47" s="6">
        <v>858.938</v>
      </c>
    </row>
    <row r="48" spans="1:3" ht="12.75">
      <c r="A48" s="5">
        <v>2003</v>
      </c>
      <c r="B48" s="16">
        <v>757.354959</v>
      </c>
      <c r="C48" s="6">
        <v>879.228</v>
      </c>
    </row>
    <row r="49" spans="1:3" ht="12.75">
      <c r="A49" s="5">
        <v>2004</v>
      </c>
      <c r="B49" s="16">
        <v>777.558241</v>
      </c>
      <c r="C49" s="6">
        <v>899.932</v>
      </c>
    </row>
    <row r="50" spans="1:3" ht="12.75">
      <c r="A50" s="5">
        <v>2005</v>
      </c>
      <c r="B50" s="16">
        <v>799.8046939999999</v>
      </c>
      <c r="C50" s="6">
        <v>921.073</v>
      </c>
    </row>
    <row r="51" spans="1:4" ht="12.75">
      <c r="A51" s="10">
        <v>2006</v>
      </c>
      <c r="B51" s="18">
        <v>812.39612</v>
      </c>
      <c r="C51" s="6">
        <v>942.657</v>
      </c>
      <c r="D51" s="14"/>
    </row>
    <row r="52" spans="1:3" ht="12.75">
      <c r="A52" s="43">
        <v>2007</v>
      </c>
      <c r="B52" s="17">
        <v>823.718126</v>
      </c>
      <c r="C52" s="13">
        <v>964.67</v>
      </c>
    </row>
    <row r="53" spans="1:3" ht="12.75">
      <c r="A53" s="67"/>
      <c r="B53" s="18"/>
      <c r="C53" s="68"/>
    </row>
    <row r="54" spans="1:3" ht="12.75">
      <c r="A54" s="67" t="s">
        <v>72</v>
      </c>
      <c r="B54" s="18"/>
      <c r="C54" s="68"/>
    </row>
    <row r="55" ht="12.75">
      <c r="A55" s="42"/>
    </row>
    <row r="56" spans="1:7" ht="66.75" customHeight="1">
      <c r="A56" s="94" t="s">
        <v>65</v>
      </c>
      <c r="B56" s="94"/>
      <c r="C56" s="94"/>
      <c r="D56" s="94"/>
      <c r="E56" s="94"/>
      <c r="F56" s="94"/>
      <c r="G56" s="94"/>
    </row>
    <row r="57" spans="2:8" ht="12" customHeight="1">
      <c r="B57" s="2"/>
      <c r="H57" s="11"/>
    </row>
    <row r="58" spans="1:7" ht="45" customHeight="1">
      <c r="A58" s="94" t="s">
        <v>7</v>
      </c>
      <c r="B58" s="94"/>
      <c r="C58" s="94"/>
      <c r="D58" s="94"/>
      <c r="E58" s="94"/>
      <c r="F58" s="94"/>
      <c r="G58" s="94"/>
    </row>
    <row r="59" spans="1:8" ht="11.25" customHeight="1">
      <c r="A59" s="11"/>
      <c r="B59" s="11"/>
      <c r="C59" s="11"/>
      <c r="D59" s="11"/>
      <c r="E59" s="11"/>
      <c r="F59" s="11"/>
      <c r="G59" s="11"/>
      <c r="H59" s="11"/>
    </row>
  </sheetData>
  <mergeCells count="3">
    <mergeCell ref="A58:G58"/>
    <mergeCell ref="B4:C4"/>
    <mergeCell ref="A56:G56"/>
  </mergeCells>
  <printOptions/>
  <pageMargins left="0.75" right="0.75" top="1" bottom="1" header="0.5" footer="0.5"/>
  <pageSetup horizontalDpi="600" verticalDpi="600" orientation="portrait" r:id="rId1"/>
  <rowBreaks count="1" manualBreakCount="1">
    <brk id="52" max="6" man="1"/>
  </rowBreaks>
</worksheet>
</file>

<file path=xl/worksheets/sheet12.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9.140625" defaultRowHeight="12.75"/>
  <cols>
    <col min="2" max="2" width="13.8515625" style="0" customWidth="1"/>
    <col min="3" max="3" width="14.8515625" style="0" customWidth="1"/>
  </cols>
  <sheetData>
    <row r="1" ht="12.75">
      <c r="A1" s="29" t="s">
        <v>47</v>
      </c>
    </row>
    <row r="3" spans="1:4" ht="12.75">
      <c r="A3" s="30" t="s">
        <v>0</v>
      </c>
      <c r="B3" s="4" t="s">
        <v>64</v>
      </c>
      <c r="C3" s="4" t="s">
        <v>63</v>
      </c>
      <c r="D3" s="14"/>
    </row>
    <row r="4" spans="2:3" ht="12.75">
      <c r="B4" s="92" t="s">
        <v>45</v>
      </c>
      <c r="C4" s="92"/>
    </row>
    <row r="6" spans="1:3" ht="12.75">
      <c r="A6" s="5">
        <v>1961</v>
      </c>
      <c r="B6" s="16">
        <v>7.67</v>
      </c>
      <c r="C6" s="16">
        <v>46.142</v>
      </c>
    </row>
    <row r="7" spans="1:3" ht="12.75">
      <c r="A7" s="5">
        <v>1962</v>
      </c>
      <c r="B7" s="16">
        <v>8.234</v>
      </c>
      <c r="C7" s="16">
        <v>47.168</v>
      </c>
    </row>
    <row r="8" spans="1:3" ht="12.75">
      <c r="A8" s="5">
        <v>1963</v>
      </c>
      <c r="B8" s="16">
        <v>8.885</v>
      </c>
      <c r="C8" s="16">
        <v>48.224</v>
      </c>
    </row>
    <row r="9" spans="1:3" ht="12.75">
      <c r="A9" s="5">
        <v>1964</v>
      </c>
      <c r="B9" s="16">
        <v>9.603</v>
      </c>
      <c r="C9" s="16">
        <v>49.306</v>
      </c>
    </row>
    <row r="10" spans="1:3" ht="12.75">
      <c r="A10" s="5">
        <v>1965</v>
      </c>
      <c r="B10" s="16">
        <v>10.323</v>
      </c>
      <c r="C10" s="16">
        <v>50.414</v>
      </c>
    </row>
    <row r="11" spans="1:3" ht="12.75">
      <c r="A11" s="5">
        <v>1966</v>
      </c>
      <c r="B11" s="16">
        <v>11.093</v>
      </c>
      <c r="C11" s="16">
        <v>51.551</v>
      </c>
    </row>
    <row r="12" spans="1:3" ht="12.75">
      <c r="A12" s="5">
        <v>1967</v>
      </c>
      <c r="B12" s="16">
        <v>11.972000000000001</v>
      </c>
      <c r="C12" s="16">
        <v>52.722</v>
      </c>
    </row>
    <row r="13" spans="1:3" ht="12.75">
      <c r="A13" s="5">
        <v>1968</v>
      </c>
      <c r="B13" s="16">
        <v>12.97</v>
      </c>
      <c r="C13" s="16">
        <v>53.93</v>
      </c>
    </row>
    <row r="14" spans="1:3" ht="12.75">
      <c r="A14" s="5">
        <v>1969</v>
      </c>
      <c r="B14" s="16">
        <v>14.177999999999999</v>
      </c>
      <c r="C14" s="16">
        <v>55.177</v>
      </c>
    </row>
    <row r="15" spans="1:3" ht="12.75">
      <c r="A15" s="5">
        <v>1970</v>
      </c>
      <c r="B15" s="16">
        <v>15.257</v>
      </c>
      <c r="C15" s="16">
        <v>56.467</v>
      </c>
    </row>
    <row r="16" spans="1:3" ht="12.75">
      <c r="A16" s="5">
        <v>1971</v>
      </c>
      <c r="B16" s="16">
        <v>16.454</v>
      </c>
      <c r="C16" s="16">
        <v>57.795</v>
      </c>
    </row>
    <row r="17" spans="1:3" ht="12.75">
      <c r="A17" s="5">
        <v>1972</v>
      </c>
      <c r="B17" s="16">
        <v>17.876</v>
      </c>
      <c r="C17" s="16">
        <v>59.168</v>
      </c>
    </row>
    <row r="18" spans="1:3" ht="12.75">
      <c r="A18" s="5">
        <v>1973</v>
      </c>
      <c r="B18" s="16">
        <v>19.436999999999998</v>
      </c>
      <c r="C18" s="16">
        <v>60.623</v>
      </c>
    </row>
    <row r="19" spans="1:3" ht="12.75">
      <c r="A19" s="5">
        <v>1974</v>
      </c>
      <c r="B19" s="16">
        <v>20.8</v>
      </c>
      <c r="C19" s="16">
        <v>62.206</v>
      </c>
    </row>
    <row r="20" spans="1:3" ht="12.75">
      <c r="A20" s="5">
        <v>1975</v>
      </c>
      <c r="B20" s="16">
        <v>22.271</v>
      </c>
      <c r="C20" s="16">
        <v>63.948</v>
      </c>
    </row>
    <row r="21" spans="1:3" ht="12.75">
      <c r="A21" s="5">
        <v>1976</v>
      </c>
      <c r="B21" s="16">
        <v>24.269</v>
      </c>
      <c r="C21" s="16">
        <v>65.87</v>
      </c>
    </row>
    <row r="22" spans="1:3" ht="12.75">
      <c r="A22" s="5">
        <v>1977</v>
      </c>
      <c r="B22" s="16">
        <v>26.023</v>
      </c>
      <c r="C22" s="16">
        <v>67.952</v>
      </c>
    </row>
    <row r="23" spans="1:3" ht="12.75">
      <c r="A23" s="5">
        <v>1978</v>
      </c>
      <c r="B23" s="16">
        <v>27.818</v>
      </c>
      <c r="C23" s="16">
        <v>70.138</v>
      </c>
    </row>
    <row r="24" spans="1:3" ht="12.75">
      <c r="A24" s="5">
        <v>1979</v>
      </c>
      <c r="B24" s="16">
        <v>29.683</v>
      </c>
      <c r="C24" s="16">
        <v>72.347</v>
      </c>
    </row>
    <row r="25" spans="1:3" ht="12.75">
      <c r="A25" s="5">
        <v>1980</v>
      </c>
      <c r="B25" s="16">
        <v>31.455</v>
      </c>
      <c r="C25" s="16">
        <v>74.523</v>
      </c>
    </row>
    <row r="26" spans="1:3" ht="12.75">
      <c r="A26" s="5">
        <v>1981</v>
      </c>
      <c r="B26" s="16">
        <v>33.016999999999996</v>
      </c>
      <c r="C26" s="16">
        <v>76.643</v>
      </c>
    </row>
    <row r="27" spans="1:3" ht="12.75">
      <c r="A27" s="5">
        <v>1982</v>
      </c>
      <c r="B27" s="16">
        <v>35.009</v>
      </c>
      <c r="C27" s="16">
        <v>78.727</v>
      </c>
    </row>
    <row r="28" spans="1:3" ht="12.75">
      <c r="A28" s="5">
        <v>1983</v>
      </c>
      <c r="B28" s="16">
        <v>36.81699999999999</v>
      </c>
      <c r="C28" s="16">
        <v>80.807</v>
      </c>
    </row>
    <row r="29" spans="1:3" ht="12.75">
      <c r="A29" s="5">
        <v>1984</v>
      </c>
      <c r="B29" s="16">
        <v>38.479</v>
      </c>
      <c r="C29" s="16">
        <v>82.936</v>
      </c>
    </row>
    <row r="30" spans="1:3" ht="12.75">
      <c r="A30" s="5">
        <v>1985</v>
      </c>
      <c r="B30" s="16">
        <v>40.157000000000004</v>
      </c>
      <c r="C30" s="16">
        <v>85.151</v>
      </c>
    </row>
    <row r="31" spans="1:3" ht="12.75">
      <c r="A31" s="5">
        <v>1986</v>
      </c>
      <c r="B31" s="16">
        <v>42.987</v>
      </c>
      <c r="C31" s="16">
        <v>87.461</v>
      </c>
    </row>
    <row r="32" spans="1:3" ht="12.75">
      <c r="A32" s="5">
        <v>1987</v>
      </c>
      <c r="B32" s="16">
        <v>44.85700799999999</v>
      </c>
      <c r="C32" s="16">
        <v>89.853</v>
      </c>
    </row>
    <row r="33" spans="1:3" ht="12.75">
      <c r="A33" s="5">
        <v>1988</v>
      </c>
      <c r="B33" s="16">
        <v>46.873008</v>
      </c>
      <c r="C33" s="16">
        <v>92.312</v>
      </c>
    </row>
    <row r="34" spans="1:3" ht="12.75">
      <c r="A34" s="5">
        <v>1989</v>
      </c>
      <c r="B34" s="16">
        <v>49.39094</v>
      </c>
      <c r="C34" s="16">
        <v>94.812</v>
      </c>
    </row>
    <row r="35" spans="1:3" ht="12.75">
      <c r="A35" s="5">
        <v>1990</v>
      </c>
      <c r="B35" s="16">
        <v>49.728008</v>
      </c>
      <c r="C35" s="16">
        <v>97.338</v>
      </c>
    </row>
    <row r="36" spans="1:3" ht="12.75">
      <c r="A36" s="5">
        <v>1991</v>
      </c>
      <c r="B36" s="16">
        <v>50.51674</v>
      </c>
      <c r="C36" s="16">
        <v>99.887</v>
      </c>
    </row>
    <row r="37" spans="1:3" ht="12.75">
      <c r="A37" s="5">
        <v>1992</v>
      </c>
      <c r="B37" s="16">
        <v>51.58682</v>
      </c>
      <c r="C37" s="16">
        <v>102.465</v>
      </c>
    </row>
    <row r="38" spans="1:3" ht="12.75">
      <c r="A38" s="5">
        <v>1993</v>
      </c>
      <c r="B38" s="16">
        <v>53.807320000000004</v>
      </c>
      <c r="C38" s="16">
        <v>105.08</v>
      </c>
    </row>
    <row r="39" spans="1:3" ht="12.75">
      <c r="A39" s="5">
        <v>1994</v>
      </c>
      <c r="B39" s="16">
        <v>57.38135</v>
      </c>
      <c r="C39" s="16">
        <v>107.739</v>
      </c>
    </row>
    <row r="40" spans="1:3" ht="12.75">
      <c r="A40" s="5">
        <v>1995</v>
      </c>
      <c r="B40" s="16">
        <v>61</v>
      </c>
      <c r="C40" s="16">
        <v>110.449</v>
      </c>
    </row>
    <row r="41" spans="1:3" ht="12.75">
      <c r="A41" s="5">
        <v>1996</v>
      </c>
      <c r="B41" s="16">
        <v>64.55</v>
      </c>
      <c r="C41" s="16">
        <v>113.212</v>
      </c>
    </row>
    <row r="42" spans="1:3" ht="12.75">
      <c r="A42" s="5">
        <v>1997</v>
      </c>
      <c r="B42" s="16">
        <v>69.57300000000001</v>
      </c>
      <c r="C42" s="16">
        <v>116.027</v>
      </c>
    </row>
    <row r="43" spans="1:3" ht="12.75">
      <c r="A43" s="5">
        <v>1998</v>
      </c>
      <c r="B43" s="16">
        <v>74.0881</v>
      </c>
      <c r="C43" s="16">
        <v>118.899</v>
      </c>
    </row>
    <row r="44" spans="1:3" ht="12.75">
      <c r="A44" s="5">
        <v>1999</v>
      </c>
      <c r="B44" s="16">
        <v>79.1032</v>
      </c>
      <c r="C44" s="16">
        <v>121.836</v>
      </c>
    </row>
    <row r="45" spans="1:3" ht="12.75">
      <c r="A45" s="5">
        <v>2000</v>
      </c>
      <c r="B45" s="16">
        <v>83.6183</v>
      </c>
      <c r="C45" s="16">
        <v>124.842</v>
      </c>
    </row>
    <row r="46" spans="1:3" ht="12.75">
      <c r="A46" s="5">
        <v>2001</v>
      </c>
      <c r="B46" s="16">
        <v>89.0864</v>
      </c>
      <c r="C46" s="16">
        <v>127.918</v>
      </c>
    </row>
    <row r="47" spans="1:3" ht="12.75">
      <c r="A47" s="5">
        <v>2002</v>
      </c>
      <c r="B47" s="16">
        <v>90.9486</v>
      </c>
      <c r="C47" s="16">
        <v>131.061</v>
      </c>
    </row>
    <row r="48" spans="1:3" ht="12.75">
      <c r="A48" s="5">
        <v>2003</v>
      </c>
      <c r="B48" s="16">
        <v>92.8018</v>
      </c>
      <c r="C48" s="16">
        <v>134.27</v>
      </c>
    </row>
    <row r="49" spans="1:3" ht="12.75">
      <c r="A49" s="5">
        <v>2004</v>
      </c>
      <c r="B49" s="16">
        <v>95.2</v>
      </c>
      <c r="C49" s="16">
        <v>137.544</v>
      </c>
    </row>
    <row r="50" spans="1:3" ht="12.75">
      <c r="A50" s="5">
        <v>2005</v>
      </c>
      <c r="B50" s="16">
        <v>97.382166</v>
      </c>
      <c r="C50" s="16">
        <v>140.879</v>
      </c>
    </row>
    <row r="51" spans="1:4" ht="12.75">
      <c r="A51" s="10">
        <v>2006</v>
      </c>
      <c r="B51" s="18">
        <v>99.60357</v>
      </c>
      <c r="C51" s="16">
        <v>144.273</v>
      </c>
      <c r="D51" s="14"/>
    </row>
    <row r="52" spans="1:3" ht="12.75">
      <c r="A52" s="43">
        <v>2007</v>
      </c>
      <c r="B52" s="17">
        <v>101.7213</v>
      </c>
      <c r="C52" s="17">
        <v>147.722</v>
      </c>
    </row>
    <row r="53" spans="1:3" ht="12.75">
      <c r="A53" s="67"/>
      <c r="B53" s="18"/>
      <c r="C53" s="18"/>
    </row>
    <row r="54" spans="1:3" ht="12.75">
      <c r="A54" s="67" t="s">
        <v>72</v>
      </c>
      <c r="B54" s="18"/>
      <c r="C54" s="18"/>
    </row>
    <row r="55" ht="12.75">
      <c r="A55" s="42"/>
    </row>
    <row r="56" spans="1:7" ht="66.75" customHeight="1">
      <c r="A56" s="94" t="s">
        <v>65</v>
      </c>
      <c r="B56" s="94"/>
      <c r="C56" s="94"/>
      <c r="D56" s="94"/>
      <c r="E56" s="94"/>
      <c r="F56" s="94"/>
      <c r="G56" s="94"/>
    </row>
    <row r="57" spans="2:8" ht="12" customHeight="1">
      <c r="B57" s="2"/>
      <c r="H57" s="11"/>
    </row>
    <row r="58" spans="1:7" ht="45" customHeight="1">
      <c r="A58" s="94" t="s">
        <v>7</v>
      </c>
      <c r="B58" s="94"/>
      <c r="C58" s="94"/>
      <c r="D58" s="94"/>
      <c r="E58" s="94"/>
      <c r="F58" s="94"/>
      <c r="G58" s="94"/>
    </row>
    <row r="59" spans="1:8" ht="11.25" customHeight="1">
      <c r="A59" s="11"/>
      <c r="B59" s="11"/>
      <c r="C59" s="11"/>
      <c r="D59" s="11"/>
      <c r="E59" s="11"/>
      <c r="F59" s="11"/>
      <c r="G59" s="11"/>
      <c r="H59" s="11"/>
    </row>
  </sheetData>
  <mergeCells count="3">
    <mergeCell ref="B4:C4"/>
    <mergeCell ref="A56:G56"/>
    <mergeCell ref="A58:G58"/>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9.140625" defaultRowHeight="12.75"/>
  <cols>
    <col min="2" max="2" width="13.8515625" style="0" customWidth="1"/>
    <col min="3" max="3" width="13.7109375" style="0" customWidth="1"/>
    <col min="7" max="7" width="11.28125" style="0" customWidth="1"/>
  </cols>
  <sheetData>
    <row r="1" ht="12.75">
      <c r="A1" s="29" t="s">
        <v>48</v>
      </c>
    </row>
    <row r="3" spans="1:4" ht="12.75">
      <c r="A3" s="30" t="s">
        <v>0</v>
      </c>
      <c r="B3" s="4" t="s">
        <v>64</v>
      </c>
      <c r="C3" s="4" t="s">
        <v>63</v>
      </c>
      <c r="D3" s="14"/>
    </row>
    <row r="4" spans="2:3" ht="12.75">
      <c r="B4" s="92" t="s">
        <v>45</v>
      </c>
      <c r="C4" s="92"/>
    </row>
    <row r="6" spans="1:3" ht="12.75">
      <c r="A6" s="5">
        <v>1961</v>
      </c>
      <c r="B6" s="16">
        <v>162.45665400000001</v>
      </c>
      <c r="C6" s="6">
        <v>657.609</v>
      </c>
    </row>
    <row r="7" spans="1:3" ht="12.75">
      <c r="A7" s="5">
        <v>1962</v>
      </c>
      <c r="B7" s="16">
        <v>170.882067</v>
      </c>
      <c r="C7" s="6">
        <v>670.325</v>
      </c>
    </row>
    <row r="8" spans="1:3" ht="12.75">
      <c r="A8" s="5">
        <v>1963</v>
      </c>
      <c r="B8" s="16">
        <v>182.262515</v>
      </c>
      <c r="C8" s="6">
        <v>684.245</v>
      </c>
    </row>
    <row r="9" spans="1:3" ht="12.75">
      <c r="A9" s="5">
        <v>1964</v>
      </c>
      <c r="B9" s="16">
        <v>186.669321</v>
      </c>
      <c r="C9" s="6">
        <v>699.537</v>
      </c>
    </row>
    <row r="10" spans="1:3" ht="12.75">
      <c r="A10" s="5">
        <v>1965</v>
      </c>
      <c r="B10" s="16">
        <v>189.373672</v>
      </c>
      <c r="C10" s="6">
        <v>716.27</v>
      </c>
    </row>
    <row r="11" spans="1:3" ht="12.75">
      <c r="A11" s="5">
        <v>1966</v>
      </c>
      <c r="B11" s="16">
        <v>192.87197199999997</v>
      </c>
      <c r="C11" s="6">
        <v>734.501</v>
      </c>
    </row>
    <row r="12" spans="1:3" ht="12.75">
      <c r="A12" s="5">
        <v>1967</v>
      </c>
      <c r="B12" s="16">
        <v>194.30256300000002</v>
      </c>
      <c r="C12" s="6">
        <v>754.071</v>
      </c>
    </row>
    <row r="13" spans="1:3" ht="12.75">
      <c r="A13" s="5">
        <v>1968</v>
      </c>
      <c r="B13" s="16">
        <v>201.460498</v>
      </c>
      <c r="C13" s="6">
        <v>774.545</v>
      </c>
    </row>
    <row r="14" spans="1:3" ht="12.75">
      <c r="A14" s="5">
        <v>1969</v>
      </c>
      <c r="B14" s="16">
        <v>202.213572</v>
      </c>
      <c r="C14" s="6">
        <v>795.331</v>
      </c>
    </row>
    <row r="15" spans="1:3" ht="12.75">
      <c r="A15" s="5">
        <v>1970</v>
      </c>
      <c r="B15" s="16">
        <v>197.995899</v>
      </c>
      <c r="C15" s="6">
        <v>815.951</v>
      </c>
    </row>
    <row r="16" spans="1:3" ht="12.75">
      <c r="A16" s="5">
        <v>1971</v>
      </c>
      <c r="B16" s="16">
        <v>204.81604900000002</v>
      </c>
      <c r="C16" s="6">
        <v>836.305</v>
      </c>
    </row>
    <row r="17" spans="1:3" ht="12.75">
      <c r="A17" s="5">
        <v>1972</v>
      </c>
      <c r="B17" s="16">
        <v>207.877555</v>
      </c>
      <c r="C17" s="6">
        <v>856.35</v>
      </c>
    </row>
    <row r="18" spans="1:3" ht="12.75">
      <c r="A18" s="5">
        <v>1973</v>
      </c>
      <c r="B18" s="16">
        <v>206.607462</v>
      </c>
      <c r="C18" s="6">
        <v>875.742</v>
      </c>
    </row>
    <row r="19" spans="1:3" ht="12.75">
      <c r="A19" s="5">
        <v>1974</v>
      </c>
      <c r="B19" s="16">
        <v>214.250178</v>
      </c>
      <c r="C19" s="6">
        <v>894.096</v>
      </c>
    </row>
    <row r="20" spans="1:3" ht="12.75">
      <c r="A20" s="5">
        <v>1975</v>
      </c>
      <c r="B20" s="16">
        <v>217.741509</v>
      </c>
      <c r="C20" s="6">
        <v>911.167</v>
      </c>
    </row>
    <row r="21" spans="1:3" ht="12.75">
      <c r="A21" s="5">
        <v>1976</v>
      </c>
      <c r="B21" s="16">
        <v>219.24767400000002</v>
      </c>
      <c r="C21" s="6">
        <v>926.796</v>
      </c>
    </row>
    <row r="22" spans="1:3" ht="12.75">
      <c r="A22" s="5">
        <v>1977</v>
      </c>
      <c r="B22" s="16">
        <v>212.357913</v>
      </c>
      <c r="C22" s="6">
        <v>941.109</v>
      </c>
    </row>
    <row r="23" spans="1:3" ht="12.75">
      <c r="A23" s="5">
        <v>1978</v>
      </c>
      <c r="B23" s="16">
        <v>214.39273699999998</v>
      </c>
      <c r="C23" s="6">
        <v>954.523</v>
      </c>
    </row>
    <row r="24" spans="1:3" ht="12.75">
      <c r="A24" s="5">
        <v>1979</v>
      </c>
      <c r="B24" s="16">
        <v>222.76154400000001</v>
      </c>
      <c r="C24" s="6">
        <v>967.639</v>
      </c>
    </row>
    <row r="25" spans="1:3" ht="12.75">
      <c r="A25" s="5">
        <v>1980</v>
      </c>
      <c r="B25" s="16">
        <v>235.82674200000002</v>
      </c>
      <c r="C25" s="6">
        <v>980.929</v>
      </c>
    </row>
    <row r="26" spans="1:3" ht="12.75">
      <c r="A26" s="5">
        <v>1981</v>
      </c>
      <c r="B26" s="16">
        <v>240.095852</v>
      </c>
      <c r="C26" s="6">
        <v>994.435</v>
      </c>
    </row>
    <row r="27" spans="1:3" ht="12.75">
      <c r="A27" s="5">
        <v>1982</v>
      </c>
      <c r="B27" s="16">
        <v>241.823302</v>
      </c>
      <c r="C27" s="6">
        <v>1008.123</v>
      </c>
    </row>
    <row r="28" spans="1:3" ht="12.75">
      <c r="A28" s="5">
        <v>1983</v>
      </c>
      <c r="B28" s="16">
        <v>238.979488</v>
      </c>
      <c r="C28" s="6">
        <v>1022.286</v>
      </c>
    </row>
    <row r="29" spans="1:3" ht="12.75">
      <c r="A29" s="5">
        <v>1984</v>
      </c>
      <c r="B29" s="16">
        <v>226.17559</v>
      </c>
      <c r="C29" s="6">
        <v>1037.255</v>
      </c>
    </row>
    <row r="30" spans="1:3" ht="12.75">
      <c r="A30" s="5">
        <v>1985</v>
      </c>
      <c r="B30" s="16">
        <v>221.332495</v>
      </c>
      <c r="C30" s="6">
        <v>1053.219</v>
      </c>
    </row>
    <row r="31" spans="1:3" ht="12.75">
      <c r="A31" s="5">
        <v>1986</v>
      </c>
      <c r="B31" s="16">
        <v>223.10918400000003</v>
      </c>
      <c r="C31" s="6">
        <v>1070.363</v>
      </c>
    </row>
    <row r="32" spans="1:3" ht="12.75">
      <c r="A32" s="5">
        <v>1987</v>
      </c>
      <c r="B32" s="16">
        <v>237.43238200000002</v>
      </c>
      <c r="C32" s="6">
        <v>1088.512</v>
      </c>
    </row>
    <row r="33" spans="1:3" ht="12.75">
      <c r="A33" s="5">
        <v>1988</v>
      </c>
      <c r="B33" s="16">
        <v>254.514812</v>
      </c>
      <c r="C33" s="6">
        <v>1107.05</v>
      </c>
    </row>
    <row r="34" spans="1:3" ht="12.75">
      <c r="A34" s="5">
        <v>1989</v>
      </c>
      <c r="B34" s="16">
        <v>278.750252</v>
      </c>
      <c r="C34" s="6">
        <v>1125.119</v>
      </c>
    </row>
    <row r="35" spans="1:3" ht="12.75">
      <c r="A35" s="5">
        <v>1990</v>
      </c>
      <c r="B35" s="16">
        <v>291.318625</v>
      </c>
      <c r="C35" s="6">
        <v>1142.09</v>
      </c>
    </row>
    <row r="36" spans="1:3" ht="12.75">
      <c r="A36" s="5">
        <v>1991</v>
      </c>
      <c r="B36" s="16">
        <v>291.52223</v>
      </c>
      <c r="C36" s="6">
        <v>1157.736</v>
      </c>
    </row>
    <row r="37" spans="1:3" ht="12.75">
      <c r="A37" s="5">
        <v>1992</v>
      </c>
      <c r="B37" s="16">
        <v>289.109099</v>
      </c>
      <c r="C37" s="6">
        <v>1172.199</v>
      </c>
    </row>
    <row r="38" spans="1:3" ht="12.75">
      <c r="A38" s="5">
        <v>1993</v>
      </c>
      <c r="B38" s="16">
        <v>293.315912</v>
      </c>
      <c r="C38" s="6">
        <v>1185.675</v>
      </c>
    </row>
    <row r="39" spans="1:3" ht="12.75">
      <c r="A39" s="5">
        <v>1994</v>
      </c>
      <c r="B39" s="16">
        <v>308.578017</v>
      </c>
      <c r="C39" s="6">
        <v>1198.513</v>
      </c>
    </row>
    <row r="40" spans="1:3" ht="12.75">
      <c r="A40" s="5">
        <v>1995</v>
      </c>
      <c r="B40" s="16">
        <v>341.39554699999997</v>
      </c>
      <c r="C40" s="6">
        <v>1210.969</v>
      </c>
    </row>
    <row r="41" spans="1:3" ht="12.75">
      <c r="A41" s="5">
        <v>1996</v>
      </c>
      <c r="B41" s="16">
        <v>377.00019000000003</v>
      </c>
      <c r="C41" s="6">
        <v>1223.083</v>
      </c>
    </row>
    <row r="42" spans="1:3" ht="12.75">
      <c r="A42" s="5">
        <v>1997</v>
      </c>
      <c r="B42" s="16">
        <v>328.428117</v>
      </c>
      <c r="C42" s="6">
        <v>1234.764</v>
      </c>
    </row>
    <row r="43" spans="1:3" ht="12.75">
      <c r="A43" s="5">
        <v>1998</v>
      </c>
      <c r="B43" s="16">
        <v>355.507905</v>
      </c>
      <c r="C43" s="6">
        <v>1245.993</v>
      </c>
    </row>
    <row r="44" spans="1:3" ht="12.75">
      <c r="A44" s="5">
        <v>1999</v>
      </c>
      <c r="B44" s="16">
        <v>371.22100400000005</v>
      </c>
      <c r="C44" s="6">
        <v>1256.729</v>
      </c>
    </row>
    <row r="45" spans="1:3" ht="12.75">
      <c r="A45" s="5">
        <v>2000</v>
      </c>
      <c r="B45" s="16">
        <v>384.04916699999995</v>
      </c>
      <c r="C45" s="6">
        <v>1266.954</v>
      </c>
    </row>
    <row r="46" spans="1:3" ht="12.75">
      <c r="A46" s="5">
        <v>2001</v>
      </c>
      <c r="B46" s="16">
        <v>380.614341</v>
      </c>
      <c r="C46" s="6">
        <v>1276.684</v>
      </c>
    </row>
    <row r="47" spans="1:3" ht="12.75">
      <c r="A47" s="5">
        <v>2002</v>
      </c>
      <c r="B47" s="16">
        <v>371.991616</v>
      </c>
      <c r="C47" s="6">
        <v>1285.984</v>
      </c>
    </row>
    <row r="48" spans="1:3" ht="12.75">
      <c r="A48" s="5">
        <v>2003</v>
      </c>
      <c r="B48" s="16">
        <v>375.67106199999995</v>
      </c>
      <c r="C48" s="6">
        <v>1294.94</v>
      </c>
    </row>
    <row r="49" spans="1:3" ht="12.75">
      <c r="A49" s="5">
        <v>2004</v>
      </c>
      <c r="B49" s="16">
        <v>385.4377539999999</v>
      </c>
      <c r="C49" s="6">
        <v>1303.667</v>
      </c>
    </row>
    <row r="50" spans="1:3" ht="12.75">
      <c r="A50" s="5">
        <v>2005</v>
      </c>
      <c r="B50" s="16">
        <v>394.28950399999997</v>
      </c>
      <c r="C50" s="6">
        <v>1312.253</v>
      </c>
    </row>
    <row r="51" spans="1:4" ht="12.75">
      <c r="A51" s="10">
        <v>2006</v>
      </c>
      <c r="B51" s="18">
        <v>385.654366</v>
      </c>
      <c r="C51" s="6">
        <v>1320.724</v>
      </c>
      <c r="D51" s="14"/>
    </row>
    <row r="52" spans="1:3" ht="12.75">
      <c r="A52" s="43">
        <v>2007</v>
      </c>
      <c r="B52" s="17">
        <v>365.956815</v>
      </c>
      <c r="C52" s="13">
        <v>1329.09</v>
      </c>
    </row>
    <row r="53" spans="1:3" ht="12.75">
      <c r="A53" s="67"/>
      <c r="B53" s="18"/>
      <c r="C53" s="68"/>
    </row>
    <row r="54" spans="1:3" ht="12.75">
      <c r="A54" s="67" t="s">
        <v>72</v>
      </c>
      <c r="B54" s="18"/>
      <c r="C54" s="68"/>
    </row>
    <row r="55" ht="12.75">
      <c r="A55" s="42"/>
    </row>
    <row r="56" spans="1:7" ht="65.25" customHeight="1">
      <c r="A56" s="94" t="s">
        <v>65</v>
      </c>
      <c r="B56" s="94"/>
      <c r="C56" s="94"/>
      <c r="D56" s="94"/>
      <c r="E56" s="94"/>
      <c r="F56" s="94"/>
      <c r="G56" s="94"/>
    </row>
    <row r="57" spans="2:8" ht="12" customHeight="1">
      <c r="B57" s="2"/>
      <c r="H57" s="11"/>
    </row>
    <row r="58" spans="1:7" ht="42" customHeight="1">
      <c r="A58" s="94" t="s">
        <v>7</v>
      </c>
      <c r="B58" s="94"/>
      <c r="C58" s="94"/>
      <c r="D58" s="94"/>
      <c r="E58" s="94"/>
      <c r="F58" s="94"/>
      <c r="G58" s="94"/>
    </row>
    <row r="59" spans="1:8" ht="11.25" customHeight="1">
      <c r="A59" s="11"/>
      <c r="B59" s="11"/>
      <c r="C59" s="11"/>
      <c r="D59" s="11"/>
      <c r="E59" s="11"/>
      <c r="F59" s="11"/>
      <c r="G59" s="11"/>
      <c r="H59" s="11"/>
    </row>
  </sheetData>
  <mergeCells count="3">
    <mergeCell ref="B4:C4"/>
    <mergeCell ref="A56:G56"/>
    <mergeCell ref="A58:G58"/>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67"/>
  <sheetViews>
    <sheetView workbookViewId="0" topLeftCell="A1">
      <selection activeCell="A1" sqref="A1"/>
    </sheetView>
  </sheetViews>
  <sheetFormatPr defaultColWidth="9.140625" defaultRowHeight="12.75"/>
  <cols>
    <col min="1" max="1" width="6.00390625" style="0" customWidth="1"/>
    <col min="2" max="2" width="14.57421875" style="0" customWidth="1"/>
    <col min="3" max="3" width="19.8515625" style="0" customWidth="1"/>
    <col min="5" max="5" width="9.28125" style="0" customWidth="1"/>
  </cols>
  <sheetData>
    <row r="1" spans="1:3" ht="14.25" customHeight="1">
      <c r="A1" s="44" t="s">
        <v>52</v>
      </c>
      <c r="B1" s="45"/>
      <c r="C1" s="45"/>
    </row>
    <row r="2" spans="1:3" ht="12.75">
      <c r="A2" s="44"/>
      <c r="B2" s="44"/>
      <c r="C2" s="44"/>
    </row>
    <row r="3" spans="1:3" ht="12.75" customHeight="1">
      <c r="A3" s="46" t="s">
        <v>0</v>
      </c>
      <c r="B3" s="46" t="s">
        <v>49</v>
      </c>
      <c r="C3" s="46" t="s">
        <v>50</v>
      </c>
    </row>
    <row r="4" spans="1:3" ht="12.75">
      <c r="A4" s="47"/>
      <c r="B4" s="48" t="s">
        <v>2</v>
      </c>
      <c r="C4" s="48" t="s">
        <v>51</v>
      </c>
    </row>
    <row r="5" spans="1:3" ht="12.75">
      <c r="A5" s="49"/>
      <c r="B5" s="49"/>
      <c r="C5" s="49"/>
    </row>
    <row r="6" spans="1:6" ht="12.75">
      <c r="A6" s="49">
        <v>1950</v>
      </c>
      <c r="B6" s="38">
        <v>18.6992199</v>
      </c>
      <c r="C6" s="53">
        <v>7.392907059769601</v>
      </c>
      <c r="E6" s="6"/>
      <c r="F6" s="38"/>
    </row>
    <row r="7" spans="1:6" ht="12.75">
      <c r="A7" s="49">
        <v>1951</v>
      </c>
      <c r="B7" s="38">
        <v>21.1516987</v>
      </c>
      <c r="C7" s="53">
        <v>8.211260791214697</v>
      </c>
      <c r="E7" s="6"/>
      <c r="F7" s="38"/>
    </row>
    <row r="8" spans="1:6" ht="12.75">
      <c r="A8" s="49">
        <v>1952</v>
      </c>
      <c r="B8" s="38">
        <v>22.947982</v>
      </c>
      <c r="C8" s="53">
        <v>8.751169594657465</v>
      </c>
      <c r="E8" s="6"/>
      <c r="F8" s="38"/>
    </row>
    <row r="9" spans="1:6" ht="12.75">
      <c r="A9" s="49">
        <v>1953</v>
      </c>
      <c r="B9" s="38">
        <v>23.399405</v>
      </c>
      <c r="C9" s="53">
        <v>8.767946644563887</v>
      </c>
      <c r="E9" s="6"/>
      <c r="F9" s="38"/>
    </row>
    <row r="10" spans="1:6" ht="12.75">
      <c r="A10" s="49">
        <v>1954</v>
      </c>
      <c r="B10" s="38">
        <v>25.3431891</v>
      </c>
      <c r="C10" s="53">
        <v>9.332115634445092</v>
      </c>
      <c r="E10" s="6"/>
      <c r="F10" s="38"/>
    </row>
    <row r="11" spans="1:6" ht="12.75">
      <c r="A11" s="49">
        <v>1955</v>
      </c>
      <c r="B11" s="38">
        <v>26.730132</v>
      </c>
      <c r="C11" s="53">
        <v>9.672729009684623</v>
      </c>
      <c r="E11" s="6"/>
      <c r="F11" s="38"/>
    </row>
    <row r="12" spans="1:6" ht="12.75">
      <c r="A12" s="49">
        <v>1956</v>
      </c>
      <c r="B12" s="38">
        <v>28.393652</v>
      </c>
      <c r="C12" s="53">
        <v>10.096213535719961</v>
      </c>
      <c r="E12" s="6"/>
      <c r="F12" s="38"/>
    </row>
    <row r="13" spans="1:6" ht="12.75">
      <c r="A13" s="49">
        <v>1957</v>
      </c>
      <c r="B13" s="38">
        <v>28.533865</v>
      </c>
      <c r="C13" s="53">
        <v>9.96810672848641</v>
      </c>
      <c r="E13" s="6"/>
      <c r="F13" s="38"/>
    </row>
    <row r="14" spans="1:6" ht="12.75">
      <c r="A14" s="49">
        <v>1958</v>
      </c>
      <c r="B14" s="38">
        <v>29.131316</v>
      </c>
      <c r="C14" s="53">
        <v>9.995966794164103</v>
      </c>
      <c r="E14" s="6"/>
      <c r="F14" s="38"/>
    </row>
    <row r="15" spans="1:6" ht="12.75">
      <c r="A15" s="49">
        <v>1959</v>
      </c>
      <c r="B15" s="38">
        <v>31.508327</v>
      </c>
      <c r="C15" s="53">
        <v>10.616478147627761</v>
      </c>
      <c r="E15" s="6"/>
      <c r="F15" s="38"/>
    </row>
    <row r="16" spans="1:6" ht="12.75">
      <c r="A16" s="49">
        <v>1960</v>
      </c>
      <c r="B16" s="38">
        <v>33.843078</v>
      </c>
      <c r="C16" s="53">
        <v>11.193870524099362</v>
      </c>
      <c r="E16" s="6"/>
      <c r="F16" s="38"/>
    </row>
    <row r="17" spans="1:6" ht="12.75">
      <c r="A17" s="49">
        <v>1961</v>
      </c>
      <c r="B17" s="38">
        <v>37.629043</v>
      </c>
      <c r="C17" s="53">
        <v>12.213744008605342</v>
      </c>
      <c r="E17" s="6"/>
      <c r="F17" s="38"/>
    </row>
    <row r="18" spans="1:6" ht="12.75">
      <c r="A18" s="49">
        <v>1962</v>
      </c>
      <c r="B18" s="38">
        <v>40.961459</v>
      </c>
      <c r="C18" s="53">
        <v>13.043031874684361</v>
      </c>
      <c r="E18" s="6"/>
      <c r="F18" s="38"/>
    </row>
    <row r="19" spans="1:6" ht="12.75">
      <c r="A19" s="49">
        <v>1963</v>
      </c>
      <c r="B19" s="38">
        <v>42.0058381</v>
      </c>
      <c r="C19" s="53">
        <v>13.117863265906475</v>
      </c>
      <c r="E19" s="6"/>
      <c r="F19" s="38"/>
    </row>
    <row r="20" spans="1:6" ht="12.75">
      <c r="A20" s="49">
        <v>1964</v>
      </c>
      <c r="B20" s="38">
        <v>46.607083100000004</v>
      </c>
      <c r="C20" s="53">
        <v>14.270657648736751</v>
      </c>
      <c r="E20" s="6"/>
      <c r="F20" s="38"/>
    </row>
    <row r="21" spans="1:6" ht="12.75">
      <c r="A21" s="49">
        <v>1965</v>
      </c>
      <c r="B21" s="38">
        <v>47.5888474</v>
      </c>
      <c r="C21" s="53">
        <v>14.283781827131738</v>
      </c>
      <c r="E21" s="6"/>
      <c r="F21" s="38"/>
    </row>
    <row r="22" spans="1:6" ht="12.75">
      <c r="A22" s="49">
        <v>1966</v>
      </c>
      <c r="B22" s="38">
        <v>51.4562058</v>
      </c>
      <c r="C22" s="53">
        <v>15.137014140590457</v>
      </c>
      <c r="E22" s="6"/>
      <c r="F22" s="38"/>
    </row>
    <row r="23" spans="1:6" ht="12.75">
      <c r="A23" s="49">
        <v>1967</v>
      </c>
      <c r="B23" s="38">
        <v>54.77585</v>
      </c>
      <c r="C23" s="53">
        <v>15.790480369083596</v>
      </c>
      <c r="E23" s="6"/>
      <c r="F23" s="38"/>
    </row>
    <row r="24" spans="1:6" ht="12.75">
      <c r="A24" s="49">
        <v>1968</v>
      </c>
      <c r="B24" s="38">
        <v>58.116927</v>
      </c>
      <c r="C24" s="53">
        <v>16.4169374013258</v>
      </c>
      <c r="E24" s="6"/>
      <c r="F24" s="38"/>
    </row>
    <row r="25" spans="1:6" ht="12.75">
      <c r="A25" s="49">
        <v>1969</v>
      </c>
      <c r="B25" s="38">
        <v>56.724519</v>
      </c>
      <c r="C25" s="53">
        <v>15.702528066171249</v>
      </c>
      <c r="E25" s="6"/>
      <c r="F25" s="38"/>
    </row>
    <row r="26" spans="1:6" ht="12.75">
      <c r="A26" s="49">
        <v>1970</v>
      </c>
      <c r="B26" s="38">
        <v>62.803411</v>
      </c>
      <c r="C26" s="53">
        <v>17.039395221143327</v>
      </c>
      <c r="E26" s="6"/>
      <c r="F26" s="38"/>
    </row>
    <row r="27" spans="1:6" ht="12.75">
      <c r="A27" s="49">
        <v>1971</v>
      </c>
      <c r="B27" s="38">
        <v>62.78491</v>
      </c>
      <c r="C27" s="53">
        <v>16.698043306198702</v>
      </c>
      <c r="E27" s="6"/>
      <c r="F27" s="38"/>
    </row>
    <row r="28" spans="1:6" ht="12.75">
      <c r="A28" s="49">
        <v>1972</v>
      </c>
      <c r="B28" s="38">
        <v>58.596764</v>
      </c>
      <c r="C28" s="53">
        <v>15.279134433561298</v>
      </c>
      <c r="E28" s="6"/>
      <c r="F28" s="38"/>
    </row>
    <row r="29" spans="1:6" ht="12.75">
      <c r="A29" s="49">
        <v>1973</v>
      </c>
      <c r="B29" s="38">
        <v>59.144652</v>
      </c>
      <c r="C29" s="53">
        <v>15.124188615557717</v>
      </c>
      <c r="E29" s="6"/>
      <c r="F29" s="38"/>
    </row>
    <row r="30" spans="1:6" ht="12.75">
      <c r="A30" s="49">
        <v>1974</v>
      </c>
      <c r="B30" s="38">
        <v>62.316307</v>
      </c>
      <c r="C30" s="53">
        <v>15.633371449042526</v>
      </c>
      <c r="E30" s="6"/>
      <c r="F30" s="38"/>
    </row>
    <row r="31" spans="1:6" ht="12.75">
      <c r="A31" s="49">
        <v>1975</v>
      </c>
      <c r="B31" s="38">
        <v>61.834714</v>
      </c>
      <c r="C31" s="53">
        <v>15.225286280287897</v>
      </c>
      <c r="E31" s="6"/>
      <c r="F31" s="38"/>
    </row>
    <row r="32" spans="1:6" ht="12.75">
      <c r="A32" s="49">
        <v>1976</v>
      </c>
      <c r="B32" s="38">
        <v>65.236075</v>
      </c>
      <c r="C32" s="53">
        <v>15.772596680060317</v>
      </c>
      <c r="E32" s="6"/>
      <c r="F32" s="38"/>
    </row>
    <row r="33" spans="1:6" ht="12.75">
      <c r="A33" s="49">
        <v>1977</v>
      </c>
      <c r="B33" s="38">
        <v>63.880795</v>
      </c>
      <c r="C33" s="53">
        <v>15.171985424815057</v>
      </c>
      <c r="E33" s="6"/>
      <c r="F33" s="38"/>
    </row>
    <row r="34" spans="1:6" ht="12.75">
      <c r="A34" s="49">
        <v>1978</v>
      </c>
      <c r="B34" s="38">
        <v>66.007174</v>
      </c>
      <c r="C34" s="53">
        <v>15.404075942241926</v>
      </c>
      <c r="E34" s="6"/>
      <c r="F34" s="38"/>
    </row>
    <row r="35" spans="1:6" ht="12.75">
      <c r="A35" s="49">
        <v>1979</v>
      </c>
      <c r="B35" s="38">
        <v>66.4660115</v>
      </c>
      <c r="C35" s="53">
        <v>15.242459895844199</v>
      </c>
      <c r="E35" s="6"/>
      <c r="F35" s="38"/>
    </row>
    <row r="36" spans="1:6" ht="12.75">
      <c r="A36" s="49">
        <v>1980</v>
      </c>
      <c r="B36" s="38">
        <v>67.213558</v>
      </c>
      <c r="C36" s="53">
        <v>15.146345250336386</v>
      </c>
      <c r="E36" s="6"/>
      <c r="F36" s="38"/>
    </row>
    <row r="37" spans="1:6" ht="12.75">
      <c r="A37" s="49">
        <v>1981</v>
      </c>
      <c r="B37" s="38">
        <v>69.410929</v>
      </c>
      <c r="C37" s="53">
        <v>15.369488088418654</v>
      </c>
      <c r="E37" s="6"/>
      <c r="F37" s="38"/>
    </row>
    <row r="38" spans="1:6" ht="12.75">
      <c r="A38" s="49">
        <v>1982</v>
      </c>
      <c r="B38" s="38">
        <v>71.1150707</v>
      </c>
      <c r="C38" s="53">
        <v>15.472956718844376</v>
      </c>
      <c r="E38" s="6"/>
      <c r="F38" s="38"/>
    </row>
    <row r="39" spans="1:6" ht="12.75">
      <c r="A39" s="49">
        <v>1983</v>
      </c>
      <c r="B39" s="38">
        <v>71.0600914</v>
      </c>
      <c r="C39" s="53">
        <v>15.191473331580308</v>
      </c>
      <c r="E39" s="6"/>
      <c r="F39" s="38"/>
    </row>
    <row r="40" spans="1:6" ht="12.75">
      <c r="A40" s="49">
        <v>1984</v>
      </c>
      <c r="B40" s="38">
        <v>76.6562159</v>
      </c>
      <c r="C40" s="53">
        <v>16.100884794225742</v>
      </c>
      <c r="E40" s="6"/>
      <c r="F40" s="38"/>
    </row>
    <row r="41" spans="1:6" ht="12.75">
      <c r="A41" s="49">
        <v>1985</v>
      </c>
      <c r="B41" s="38">
        <v>78.2392399</v>
      </c>
      <c r="C41" s="53">
        <v>16.144294729509244</v>
      </c>
      <c r="E41" s="6"/>
      <c r="F41" s="38"/>
    </row>
    <row r="42" spans="1:6" ht="12.75">
      <c r="A42" s="49">
        <v>1986</v>
      </c>
      <c r="B42" s="38">
        <v>83.72649390000001</v>
      </c>
      <c r="C42" s="53">
        <v>16.97093413773484</v>
      </c>
      <c r="E42" s="6"/>
      <c r="F42" s="38"/>
    </row>
    <row r="43" spans="1:6" ht="12.75">
      <c r="A43" s="49">
        <v>1987</v>
      </c>
      <c r="B43" s="38">
        <v>84.3495987</v>
      </c>
      <c r="C43" s="53">
        <v>16.7942047473172</v>
      </c>
      <c r="E43" s="6"/>
      <c r="F43" s="38"/>
    </row>
    <row r="44" spans="1:6" ht="12.75">
      <c r="A44" s="49">
        <v>1988</v>
      </c>
      <c r="B44" s="38">
        <v>87.8128402</v>
      </c>
      <c r="C44" s="53">
        <v>17.17632740099921</v>
      </c>
      <c r="E44" s="6"/>
      <c r="F44" s="38"/>
    </row>
    <row r="45" spans="1:6" ht="12.75">
      <c r="A45" s="49">
        <v>1989</v>
      </c>
      <c r="B45" s="38">
        <v>88.28387009999999</v>
      </c>
      <c r="C45" s="53">
        <v>16.97104535557183</v>
      </c>
      <c r="E45" s="6"/>
      <c r="F45" s="38"/>
    </row>
    <row r="46" spans="1:6" ht="12.75">
      <c r="A46" s="49">
        <v>1990</v>
      </c>
      <c r="B46" s="38">
        <v>84.65074240000001</v>
      </c>
      <c r="C46" s="53">
        <v>16.000663534987183</v>
      </c>
      <c r="E46" s="6"/>
      <c r="F46" s="38"/>
    </row>
    <row r="47" spans="1:6" ht="12.75">
      <c r="A47" s="49">
        <v>1991</v>
      </c>
      <c r="B47" s="38">
        <v>83.64472529999999</v>
      </c>
      <c r="C47" s="53">
        <v>15.554913105501317</v>
      </c>
      <c r="E47" s="6"/>
      <c r="F47" s="38"/>
    </row>
    <row r="48" spans="1:6" ht="12.75">
      <c r="A48" s="49">
        <v>1992</v>
      </c>
      <c r="B48" s="38">
        <v>85.1667817</v>
      </c>
      <c r="C48" s="53">
        <v>15.589919949682763</v>
      </c>
      <c r="E48" s="6"/>
      <c r="F48" s="38"/>
    </row>
    <row r="49" spans="1:6" ht="12.75">
      <c r="A49" s="49">
        <v>1993</v>
      </c>
      <c r="B49" s="38">
        <v>86.5589641</v>
      </c>
      <c r="C49" s="53">
        <v>15.603997688936643</v>
      </c>
      <c r="E49" s="6"/>
      <c r="F49" s="38"/>
    </row>
    <row r="50" spans="1:6" ht="12.75">
      <c r="A50" s="49">
        <v>1994</v>
      </c>
      <c r="B50" s="38">
        <v>92.103717</v>
      </c>
      <c r="C50" s="53">
        <v>16.357903772165088</v>
      </c>
      <c r="E50" s="6"/>
      <c r="F50" s="38"/>
    </row>
    <row r="51" spans="1:6" ht="12.75">
      <c r="A51" s="49">
        <v>1995</v>
      </c>
      <c r="B51" s="38">
        <v>92.31615670000001</v>
      </c>
      <c r="C51" s="53">
        <v>16.15875671464377</v>
      </c>
      <c r="E51" s="6"/>
      <c r="F51" s="38"/>
    </row>
    <row r="52" spans="1:6" ht="12.75">
      <c r="A52" s="49">
        <v>1996</v>
      </c>
      <c r="B52" s="38">
        <v>93.793015</v>
      </c>
      <c r="C52" s="53">
        <v>16.185684507852105</v>
      </c>
      <c r="E52" s="6"/>
      <c r="F52" s="38"/>
    </row>
    <row r="53" spans="1:6" ht="12.75">
      <c r="A53" s="49">
        <v>1997</v>
      </c>
      <c r="B53" s="38">
        <v>93.0926407</v>
      </c>
      <c r="C53" s="53">
        <v>15.843686982965243</v>
      </c>
      <c r="E53" s="6"/>
      <c r="F53" s="38"/>
    </row>
    <row r="54" spans="1:6" ht="12.75">
      <c r="A54" s="49">
        <v>1998</v>
      </c>
      <c r="B54" s="38">
        <v>85.70755009999999</v>
      </c>
      <c r="C54" s="53">
        <v>14.390327009422903</v>
      </c>
      <c r="E54" s="6"/>
      <c r="F54" s="38"/>
    </row>
    <row r="55" spans="1:6" ht="12.75">
      <c r="A55" s="49">
        <v>1999</v>
      </c>
      <c r="B55" s="38">
        <v>91.4584091</v>
      </c>
      <c r="C55" s="53">
        <v>15.152815488812717</v>
      </c>
      <c r="E55" s="6"/>
      <c r="F55" s="38"/>
    </row>
    <row r="56" spans="1:6" ht="12.75">
      <c r="A56" s="49">
        <v>2000</v>
      </c>
      <c r="B56" s="38">
        <v>93.4780796</v>
      </c>
      <c r="C56" s="53">
        <v>15.28576773887814</v>
      </c>
      <c r="E56" s="6"/>
      <c r="F56" s="38"/>
    </row>
    <row r="57" spans="1:6" ht="12.75">
      <c r="A57" s="49">
        <v>2001</v>
      </c>
      <c r="B57" s="38">
        <v>90.76721570000001</v>
      </c>
      <c r="C57" s="53">
        <v>14.651959002958247</v>
      </c>
      <c r="E57" s="6"/>
      <c r="F57" s="38"/>
    </row>
    <row r="58" spans="1:6" ht="12.75">
      <c r="A58" s="49">
        <v>2002</v>
      </c>
      <c r="B58" s="38">
        <v>91.007151</v>
      </c>
      <c r="C58" s="53">
        <v>14.504745069650776</v>
      </c>
      <c r="E58" s="6"/>
      <c r="F58" s="38"/>
    </row>
    <row r="59" spans="1:6" ht="12.75">
      <c r="A59" s="49">
        <v>2003</v>
      </c>
      <c r="B59" s="38">
        <v>88.2593408</v>
      </c>
      <c r="C59" s="53">
        <v>13.891106634949505</v>
      </c>
      <c r="E59" s="6"/>
      <c r="F59" s="38"/>
    </row>
    <row r="60" spans="1:6" ht="12.75">
      <c r="A60" s="49">
        <v>2004</v>
      </c>
      <c r="B60" s="38">
        <v>92.2874246</v>
      </c>
      <c r="C60" s="53">
        <v>14.345987907933152</v>
      </c>
      <c r="E60" s="6"/>
      <c r="F60" s="38"/>
    </row>
    <row r="61" spans="1:6" ht="12.75">
      <c r="A61" s="51">
        <v>2005</v>
      </c>
      <c r="B61" s="38">
        <v>92.1914963</v>
      </c>
      <c r="C61" s="54">
        <v>14.156570805659957</v>
      </c>
      <c r="D61" s="14"/>
      <c r="E61" s="6"/>
      <c r="F61" s="38"/>
    </row>
    <row r="62" spans="1:6" ht="12.75">
      <c r="A62" s="51">
        <v>2006</v>
      </c>
      <c r="B62" s="38">
        <v>89.866316</v>
      </c>
      <c r="C62" s="54">
        <v>13.633567714291088</v>
      </c>
      <c r="D62" s="14"/>
      <c r="E62" s="6"/>
      <c r="F62" s="38"/>
    </row>
    <row r="63" spans="1:6" ht="12.75">
      <c r="A63" s="50">
        <v>2007</v>
      </c>
      <c r="B63" s="52">
        <v>90.053443</v>
      </c>
      <c r="C63" s="55">
        <v>13.499644645373172</v>
      </c>
      <c r="D63" s="14"/>
      <c r="E63" s="6"/>
      <c r="F63" s="38"/>
    </row>
    <row r="65" spans="1:7" ht="70.5" customHeight="1">
      <c r="A65" s="101" t="s">
        <v>53</v>
      </c>
      <c r="B65" s="102"/>
      <c r="C65" s="102"/>
      <c r="D65" s="102"/>
      <c r="E65" s="102"/>
      <c r="F65" s="102"/>
      <c r="G65" s="102"/>
    </row>
    <row r="67" spans="1:7" ht="41.25" customHeight="1">
      <c r="A67" s="94" t="s">
        <v>7</v>
      </c>
      <c r="B67" s="94"/>
      <c r="C67" s="94"/>
      <c r="D67" s="94"/>
      <c r="E67" s="94"/>
      <c r="F67" s="94"/>
      <c r="G67" s="94"/>
    </row>
  </sheetData>
  <mergeCells count="2">
    <mergeCell ref="A65:G65"/>
    <mergeCell ref="A67:G67"/>
  </mergeCells>
  <printOptions/>
  <pageMargins left="0.75" right="0.75" top="1" bottom="1" header="0.5" footer="0.5"/>
  <pageSetup horizontalDpi="600" verticalDpi="600" orientation="portrait" scale="83" r:id="rId1"/>
  <rowBreaks count="1" manualBreakCount="1">
    <brk id="63" max="255" man="1"/>
  </rowBreaks>
</worksheet>
</file>

<file path=xl/worksheets/sheet2.xml><?xml version="1.0" encoding="utf-8"?>
<worksheet xmlns="http://schemas.openxmlformats.org/spreadsheetml/2006/main" xmlns:r="http://schemas.openxmlformats.org/officeDocument/2006/relationships">
  <dimension ref="A1:I64"/>
  <sheetViews>
    <sheetView workbookViewId="0" topLeftCell="A1">
      <selection activeCell="A1" sqref="A1"/>
    </sheetView>
  </sheetViews>
  <sheetFormatPr defaultColWidth="9.140625" defaultRowHeight="12.75"/>
  <cols>
    <col min="1" max="1" width="9.140625" style="5" customWidth="1"/>
    <col min="2" max="2" width="13.28125" style="9" customWidth="1"/>
    <col min="3" max="3" width="15.57421875" style="9" customWidth="1"/>
    <col min="8" max="8" width="6.421875" style="0" customWidth="1"/>
  </cols>
  <sheetData>
    <row r="1" ht="12.75">
      <c r="A1" s="1" t="s">
        <v>5</v>
      </c>
    </row>
    <row r="3" spans="1:3" ht="12.75">
      <c r="A3" s="3" t="s">
        <v>0</v>
      </c>
      <c r="B3" s="4" t="s">
        <v>1</v>
      </c>
      <c r="C3" s="4" t="s">
        <v>4</v>
      </c>
    </row>
    <row r="4" spans="2:3" ht="12.75">
      <c r="B4" s="92" t="s">
        <v>2</v>
      </c>
      <c r="C4" s="92"/>
    </row>
    <row r="6" spans="1:7" ht="12.75">
      <c r="A6" s="5">
        <v>1960</v>
      </c>
      <c r="B6" s="6">
        <v>823.551</v>
      </c>
      <c r="C6" s="6">
        <v>815.247</v>
      </c>
      <c r="F6" s="6"/>
      <c r="G6" s="6"/>
    </row>
    <row r="7" spans="1:7" ht="12.75">
      <c r="A7" s="5">
        <f>A6+1</f>
        <v>1961</v>
      </c>
      <c r="B7" s="6">
        <v>799.508</v>
      </c>
      <c r="C7" s="6">
        <v>816.702</v>
      </c>
      <c r="F7" s="6"/>
      <c r="G7" s="6"/>
    </row>
    <row r="8" spans="1:7" ht="12.75">
      <c r="A8" s="5">
        <f aca="true" t="shared" si="0" ref="A8:A52">A7+1</f>
        <v>1962</v>
      </c>
      <c r="B8" s="6">
        <v>850.445</v>
      </c>
      <c r="C8" s="6">
        <v>837.716</v>
      </c>
      <c r="F8" s="6"/>
      <c r="G8" s="6"/>
    </row>
    <row r="9" spans="1:7" ht="12.75">
      <c r="A9" s="5">
        <f t="shared" si="0"/>
        <v>1963</v>
      </c>
      <c r="B9" s="6">
        <v>857.738</v>
      </c>
      <c r="C9" s="6">
        <v>852.073</v>
      </c>
      <c r="F9" s="6"/>
      <c r="G9" s="6"/>
    </row>
    <row r="10" spans="1:7" ht="12.75">
      <c r="A10" s="5">
        <f t="shared" si="0"/>
        <v>1964</v>
      </c>
      <c r="B10" s="6">
        <v>906.184</v>
      </c>
      <c r="C10" s="6">
        <v>895.764</v>
      </c>
      <c r="F10" s="6"/>
      <c r="G10" s="6"/>
    </row>
    <row r="11" spans="1:7" ht="12.75">
      <c r="A11" s="5">
        <f t="shared" si="0"/>
        <v>1965</v>
      </c>
      <c r="B11" s="6">
        <v>904.607</v>
      </c>
      <c r="C11" s="6">
        <v>931.985</v>
      </c>
      <c r="F11" s="6"/>
      <c r="G11" s="6"/>
    </row>
    <row r="12" spans="1:7" ht="12.75">
      <c r="A12" s="5">
        <f t="shared" si="0"/>
        <v>1966</v>
      </c>
      <c r="B12" s="6">
        <v>988.464</v>
      </c>
      <c r="C12" s="6">
        <v>956.524</v>
      </c>
      <c r="F12" s="6"/>
      <c r="G12" s="6"/>
    </row>
    <row r="13" spans="1:7" ht="12.75">
      <c r="A13" s="5">
        <f t="shared" si="0"/>
        <v>1967</v>
      </c>
      <c r="B13" s="6">
        <v>1014.222</v>
      </c>
      <c r="C13" s="6">
        <v>987.535</v>
      </c>
      <c r="F13" s="6"/>
      <c r="G13" s="6"/>
    </row>
    <row r="14" spans="1:7" ht="12.75">
      <c r="A14" s="5">
        <f t="shared" si="0"/>
        <v>1968</v>
      </c>
      <c r="B14" s="6">
        <v>1052.459</v>
      </c>
      <c r="C14" s="6">
        <v>1019.986</v>
      </c>
      <c r="F14" s="6"/>
      <c r="G14" s="6"/>
    </row>
    <row r="15" spans="1:7" ht="12.75">
      <c r="A15" s="5">
        <f t="shared" si="0"/>
        <v>1969</v>
      </c>
      <c r="B15" s="6">
        <v>1063.107</v>
      </c>
      <c r="C15" s="6">
        <v>1068.706</v>
      </c>
      <c r="F15" s="6"/>
      <c r="G15" s="6"/>
    </row>
    <row r="16" spans="1:7" ht="12.75">
      <c r="A16" s="5">
        <f t="shared" si="0"/>
        <v>1970</v>
      </c>
      <c r="B16" s="6">
        <v>1078.706</v>
      </c>
      <c r="C16" s="6">
        <v>1107.951</v>
      </c>
      <c r="F16" s="6"/>
      <c r="G16" s="6"/>
    </row>
    <row r="17" spans="1:7" ht="12.75">
      <c r="A17" s="5">
        <f t="shared" si="0"/>
        <v>1971</v>
      </c>
      <c r="B17" s="6">
        <v>1177.258</v>
      </c>
      <c r="C17" s="6">
        <v>1149.974</v>
      </c>
      <c r="F17" s="6"/>
      <c r="G17" s="6"/>
    </row>
    <row r="18" spans="1:7" ht="12.75">
      <c r="A18" s="5">
        <f t="shared" si="0"/>
        <v>1972</v>
      </c>
      <c r="B18" s="6">
        <v>1140.61</v>
      </c>
      <c r="C18" s="6">
        <v>1173.621</v>
      </c>
      <c r="F18" s="6"/>
      <c r="G18" s="6"/>
    </row>
    <row r="19" spans="1:7" ht="12.75">
      <c r="A19" s="5">
        <f t="shared" si="0"/>
        <v>1973</v>
      </c>
      <c r="B19" s="6">
        <v>1252.955</v>
      </c>
      <c r="C19" s="6">
        <v>1229.811</v>
      </c>
      <c r="F19" s="6"/>
      <c r="G19" s="6"/>
    </row>
    <row r="20" spans="1:7" ht="12.75">
      <c r="A20" s="5">
        <f t="shared" si="0"/>
        <v>1974</v>
      </c>
      <c r="B20" s="6">
        <v>1203.498</v>
      </c>
      <c r="C20" s="6">
        <v>1190.464</v>
      </c>
      <c r="F20" s="6"/>
      <c r="G20" s="6"/>
    </row>
    <row r="21" spans="1:7" ht="12.75">
      <c r="A21" s="5">
        <f t="shared" si="0"/>
        <v>1975</v>
      </c>
      <c r="B21" s="6">
        <v>1236.787</v>
      </c>
      <c r="C21" s="6">
        <v>1212.086</v>
      </c>
      <c r="F21" s="6"/>
      <c r="G21" s="6"/>
    </row>
    <row r="22" spans="1:7" ht="12.75">
      <c r="A22" s="5">
        <f t="shared" si="0"/>
        <v>1976</v>
      </c>
      <c r="B22" s="6">
        <v>1342.173</v>
      </c>
      <c r="C22" s="6">
        <v>1273.183</v>
      </c>
      <c r="F22" s="6"/>
      <c r="G22" s="6"/>
    </row>
    <row r="23" spans="1:7" ht="12.75">
      <c r="A23" s="5">
        <f t="shared" si="0"/>
        <v>1977</v>
      </c>
      <c r="B23" s="6">
        <v>1319.479</v>
      </c>
      <c r="C23" s="6">
        <v>1319.917</v>
      </c>
      <c r="F23" s="6"/>
      <c r="G23" s="6"/>
    </row>
    <row r="24" spans="1:7" ht="12.75">
      <c r="A24" s="5">
        <f t="shared" si="0"/>
        <v>1978</v>
      </c>
      <c r="B24" s="6">
        <v>1445.442</v>
      </c>
      <c r="C24" s="6">
        <v>1380.364</v>
      </c>
      <c r="F24" s="6"/>
      <c r="G24" s="6"/>
    </row>
    <row r="25" spans="1:7" ht="12.75">
      <c r="A25" s="5">
        <f t="shared" si="0"/>
        <v>1979</v>
      </c>
      <c r="B25" s="6">
        <v>1409.853</v>
      </c>
      <c r="C25" s="6">
        <v>1416.312</v>
      </c>
      <c r="F25" s="6"/>
      <c r="G25" s="6"/>
    </row>
    <row r="26" spans="1:7" ht="12.75">
      <c r="A26" s="5">
        <f t="shared" si="0"/>
        <v>1980</v>
      </c>
      <c r="B26" s="6">
        <v>1429.238</v>
      </c>
      <c r="C26" s="6">
        <v>1439.934</v>
      </c>
      <c r="F26" s="6"/>
      <c r="G26" s="6"/>
    </row>
    <row r="27" spans="1:7" ht="12.75">
      <c r="A27" s="5">
        <f t="shared" si="0"/>
        <v>1981</v>
      </c>
      <c r="B27" s="6">
        <v>1481.908</v>
      </c>
      <c r="C27" s="6">
        <v>1457.804</v>
      </c>
      <c r="F27" s="6"/>
      <c r="G27" s="6"/>
    </row>
    <row r="28" spans="1:7" ht="12.75">
      <c r="A28" s="5">
        <f t="shared" si="0"/>
        <v>1982</v>
      </c>
      <c r="B28" s="6">
        <v>1533.054</v>
      </c>
      <c r="C28" s="6">
        <v>1474.699</v>
      </c>
      <c r="F28" s="6"/>
      <c r="G28" s="6"/>
    </row>
    <row r="29" spans="1:7" ht="12.75">
      <c r="A29" s="5">
        <f t="shared" si="0"/>
        <v>1983</v>
      </c>
      <c r="B29" s="6">
        <v>1469.439</v>
      </c>
      <c r="C29" s="6">
        <v>1500.918</v>
      </c>
      <c r="F29" s="6"/>
      <c r="G29" s="6"/>
    </row>
    <row r="30" spans="1:7" ht="12.75">
      <c r="A30" s="5">
        <f t="shared" si="0"/>
        <v>1984</v>
      </c>
      <c r="B30" s="6">
        <v>1631.753</v>
      </c>
      <c r="C30" s="6">
        <v>1548.984</v>
      </c>
      <c r="F30" s="6"/>
      <c r="G30" s="6"/>
    </row>
    <row r="31" spans="1:7" ht="12.75">
      <c r="A31" s="5">
        <f t="shared" si="0"/>
        <v>1985</v>
      </c>
      <c r="B31" s="6">
        <v>1646.492</v>
      </c>
      <c r="C31" s="6">
        <v>1552.686</v>
      </c>
      <c r="F31" s="6"/>
      <c r="G31" s="6"/>
    </row>
    <row r="32" spans="1:7" ht="12.75">
      <c r="A32" s="5">
        <f t="shared" si="0"/>
        <v>1986</v>
      </c>
      <c r="B32" s="6">
        <v>1664.019</v>
      </c>
      <c r="C32" s="6">
        <v>1601.37</v>
      </c>
      <c r="F32" s="6"/>
      <c r="G32" s="6"/>
    </row>
    <row r="33" spans="1:7" ht="12.75">
      <c r="A33" s="5">
        <f t="shared" si="0"/>
        <v>1987</v>
      </c>
      <c r="B33" s="6">
        <v>1600.603</v>
      </c>
      <c r="C33" s="6">
        <v>1639.869</v>
      </c>
      <c r="F33" s="6"/>
      <c r="G33" s="6"/>
    </row>
    <row r="34" spans="1:7" ht="12.75">
      <c r="A34" s="5">
        <f t="shared" si="0"/>
        <v>1988</v>
      </c>
      <c r="B34" s="6">
        <v>1550.072</v>
      </c>
      <c r="C34" s="6">
        <v>1620.39</v>
      </c>
      <c r="F34" s="6"/>
      <c r="G34" s="6"/>
    </row>
    <row r="35" spans="1:7" ht="12.75">
      <c r="A35" s="5">
        <f t="shared" si="0"/>
        <v>1989</v>
      </c>
      <c r="B35" s="6">
        <v>1672.674</v>
      </c>
      <c r="C35" s="6">
        <v>1676.712</v>
      </c>
      <c r="F35" s="6"/>
      <c r="G35" s="6"/>
    </row>
    <row r="36" spans="1:7" ht="12.75">
      <c r="A36" s="5">
        <f t="shared" si="0"/>
        <v>1990</v>
      </c>
      <c r="B36" s="6">
        <v>1768.453</v>
      </c>
      <c r="C36" s="6">
        <v>1706.459</v>
      </c>
      <c r="F36" s="6"/>
      <c r="G36" s="6"/>
    </row>
    <row r="37" spans="1:7" ht="12.75">
      <c r="A37" s="5">
        <f t="shared" si="0"/>
        <v>1991</v>
      </c>
      <c r="B37" s="6">
        <v>1708.734</v>
      </c>
      <c r="C37" s="6">
        <v>1713.377</v>
      </c>
      <c r="F37" s="6"/>
      <c r="G37" s="6"/>
    </row>
    <row r="38" spans="1:7" ht="12.75">
      <c r="A38" s="5">
        <f>A37+1</f>
        <v>1992</v>
      </c>
      <c r="B38" s="6">
        <v>1785.263</v>
      </c>
      <c r="C38" s="6">
        <v>1736.672</v>
      </c>
      <c r="F38" s="6"/>
      <c r="G38" s="6"/>
    </row>
    <row r="39" spans="1:7" ht="12.75">
      <c r="A39" s="5">
        <f t="shared" si="0"/>
        <v>1993</v>
      </c>
      <c r="B39" s="6">
        <v>1710.533</v>
      </c>
      <c r="C39" s="6">
        <v>1739.408</v>
      </c>
      <c r="F39" s="6"/>
      <c r="G39" s="6"/>
    </row>
    <row r="40" spans="1:7" ht="12.75">
      <c r="A40" s="5">
        <f t="shared" si="0"/>
        <v>1994</v>
      </c>
      <c r="B40" s="6">
        <v>1756.097</v>
      </c>
      <c r="C40" s="6">
        <v>1761.808</v>
      </c>
      <c r="F40" s="6"/>
      <c r="G40" s="6"/>
    </row>
    <row r="41" spans="1:7" ht="12.75">
      <c r="A41" s="5">
        <f t="shared" si="0"/>
        <v>1995</v>
      </c>
      <c r="B41" s="6">
        <v>1706.76</v>
      </c>
      <c r="C41" s="6">
        <v>1739.369</v>
      </c>
      <c r="F41" s="6"/>
      <c r="G41" s="6"/>
    </row>
    <row r="42" spans="1:7" ht="12.75">
      <c r="A42" s="5">
        <f t="shared" si="0"/>
        <v>1996</v>
      </c>
      <c r="B42" s="6">
        <v>1871.572</v>
      </c>
      <c r="C42" s="6">
        <v>1808.903</v>
      </c>
      <c r="F42" s="6"/>
      <c r="G42" s="6"/>
    </row>
    <row r="43" spans="1:7" ht="12.75">
      <c r="A43" s="5">
        <f t="shared" si="0"/>
        <v>1997</v>
      </c>
      <c r="B43" s="6">
        <v>1878.689</v>
      </c>
      <c r="C43" s="6">
        <v>1820.869</v>
      </c>
      <c r="F43" s="6"/>
      <c r="G43" s="6"/>
    </row>
    <row r="44" spans="1:7" ht="12.75">
      <c r="A44" s="5">
        <f t="shared" si="0"/>
        <v>1998</v>
      </c>
      <c r="B44" s="6">
        <v>1876.405</v>
      </c>
      <c r="C44" s="6">
        <v>1835.455</v>
      </c>
      <c r="F44" s="6"/>
      <c r="G44" s="6"/>
    </row>
    <row r="45" spans="1:7" ht="12.75">
      <c r="A45" s="5">
        <f t="shared" si="0"/>
        <v>1999</v>
      </c>
      <c r="B45" s="6">
        <v>1874.056</v>
      </c>
      <c r="C45" s="6">
        <v>1855.794</v>
      </c>
      <c r="F45" s="6"/>
      <c r="G45" s="6"/>
    </row>
    <row r="46" spans="1:7" ht="12.75">
      <c r="A46" s="5">
        <f t="shared" si="0"/>
        <v>2000</v>
      </c>
      <c r="B46" s="6">
        <v>1845.333</v>
      </c>
      <c r="C46" s="6">
        <v>1859.544</v>
      </c>
      <c r="F46" s="6"/>
      <c r="G46" s="6"/>
    </row>
    <row r="47" spans="1:7" ht="12.75">
      <c r="A47" s="5">
        <f>A46+1</f>
        <v>2001</v>
      </c>
      <c r="B47" s="6">
        <v>1878.346</v>
      </c>
      <c r="C47" s="6">
        <v>1905.46</v>
      </c>
      <c r="F47" s="6"/>
      <c r="G47" s="6"/>
    </row>
    <row r="48" spans="1:7" ht="12.75">
      <c r="A48" s="5">
        <f t="shared" si="0"/>
        <v>2002</v>
      </c>
      <c r="B48" s="6">
        <v>1821.672</v>
      </c>
      <c r="C48" s="6">
        <v>1909.977</v>
      </c>
      <c r="F48" s="6"/>
      <c r="G48" s="6"/>
    </row>
    <row r="49" spans="1:7" ht="12.75">
      <c r="A49" s="5">
        <f t="shared" si="0"/>
        <v>2003</v>
      </c>
      <c r="B49" s="6">
        <v>1861.716</v>
      </c>
      <c r="C49" s="6">
        <v>1935.112</v>
      </c>
      <c r="F49" s="6"/>
      <c r="G49" s="6"/>
    </row>
    <row r="50" spans="1:7" ht="12.75">
      <c r="A50" s="5">
        <f t="shared" si="0"/>
        <v>2004</v>
      </c>
      <c r="B50" s="6">
        <v>2041.974</v>
      </c>
      <c r="C50" s="6">
        <v>1989.905</v>
      </c>
      <c r="F50" s="6"/>
      <c r="G50" s="6"/>
    </row>
    <row r="51" spans="1:7" ht="12.75">
      <c r="A51" s="5">
        <f t="shared" si="0"/>
        <v>2005</v>
      </c>
      <c r="B51" s="6">
        <v>2016.803</v>
      </c>
      <c r="C51" s="6">
        <v>2019.561</v>
      </c>
      <c r="F51" s="6"/>
      <c r="G51" s="6"/>
    </row>
    <row r="52" spans="1:7" ht="12.75">
      <c r="A52" s="5">
        <f t="shared" si="0"/>
        <v>2006</v>
      </c>
      <c r="B52" s="6">
        <v>2002.18</v>
      </c>
      <c r="C52" s="6">
        <v>2043.767</v>
      </c>
      <c r="F52" s="6"/>
      <c r="G52" s="6"/>
    </row>
    <row r="53" spans="1:7" ht="12.75">
      <c r="A53" s="10">
        <f>A52+1</f>
        <v>2007</v>
      </c>
      <c r="B53" s="6">
        <v>2121.479</v>
      </c>
      <c r="C53" s="6">
        <v>2094.729</v>
      </c>
      <c r="F53" s="6"/>
      <c r="G53" s="6"/>
    </row>
    <row r="54" spans="1:7" ht="12.75">
      <c r="A54" s="10">
        <f>A53+1</f>
        <v>2008</v>
      </c>
      <c r="B54" s="6">
        <v>2226.259</v>
      </c>
      <c r="C54" s="6">
        <v>2137.746</v>
      </c>
      <c r="F54" s="6"/>
      <c r="G54" s="6"/>
    </row>
    <row r="55" spans="1:7" ht="12.75">
      <c r="A55" s="3">
        <f>A54+1</f>
        <v>2009</v>
      </c>
      <c r="B55" s="13">
        <v>2188.842</v>
      </c>
      <c r="C55" s="13">
        <v>2165.874</v>
      </c>
      <c r="F55" s="6"/>
      <c r="G55" s="6"/>
    </row>
    <row r="57" spans="1:9" ht="27" customHeight="1">
      <c r="A57" s="93" t="s">
        <v>6</v>
      </c>
      <c r="B57" s="93"/>
      <c r="C57" s="93"/>
      <c r="D57" s="93"/>
      <c r="E57" s="93"/>
      <c r="F57" s="93"/>
      <c r="G57" s="93"/>
      <c r="H57" s="93"/>
      <c r="I57" s="93"/>
    </row>
    <row r="59" spans="1:9" ht="12.75">
      <c r="A59" s="94" t="s">
        <v>7</v>
      </c>
      <c r="B59" s="94"/>
      <c r="C59" s="94"/>
      <c r="D59" s="94"/>
      <c r="E59" s="94"/>
      <c r="F59" s="94"/>
      <c r="G59" s="94"/>
      <c r="H59" s="94"/>
      <c r="I59" s="94"/>
    </row>
    <row r="60" spans="1:9" ht="12.75">
      <c r="A60" s="94"/>
      <c r="B60" s="94"/>
      <c r="C60" s="94"/>
      <c r="D60" s="94"/>
      <c r="E60" s="94"/>
      <c r="F60" s="94"/>
      <c r="G60" s="94"/>
      <c r="H60" s="94"/>
      <c r="I60" s="94"/>
    </row>
    <row r="61" spans="1:9" ht="12.75">
      <c r="A61" s="94"/>
      <c r="B61" s="94"/>
      <c r="C61" s="94"/>
      <c r="D61" s="94"/>
      <c r="E61" s="94"/>
      <c r="F61" s="94"/>
      <c r="G61" s="94"/>
      <c r="H61" s="94"/>
      <c r="I61" s="94"/>
    </row>
    <row r="64" spans="1:3" ht="12.75">
      <c r="A64" s="9"/>
      <c r="C64"/>
    </row>
  </sheetData>
  <mergeCells count="3">
    <mergeCell ref="B4:C4"/>
    <mergeCell ref="A57:I57"/>
    <mergeCell ref="A59:I61"/>
  </mergeCells>
  <printOptions/>
  <pageMargins left="0.75" right="0.75" top="1" bottom="1" header="0.5" footer="0.5"/>
  <pageSetup horizontalDpi="600" verticalDpi="600" orientation="portrait" scale="95" r:id="rId1"/>
  <rowBreaks count="1" manualBreakCount="1">
    <brk id="55" max="255" man="1"/>
  </rowBreaks>
</worksheet>
</file>

<file path=xl/worksheets/sheet3.xml><?xml version="1.0" encoding="utf-8"?>
<worksheet xmlns="http://schemas.openxmlformats.org/spreadsheetml/2006/main" xmlns:r="http://schemas.openxmlformats.org/officeDocument/2006/relationships">
  <dimension ref="A1:I63"/>
  <sheetViews>
    <sheetView workbookViewId="0" topLeftCell="A1">
      <selection activeCell="A1" sqref="A1"/>
    </sheetView>
  </sheetViews>
  <sheetFormatPr defaultColWidth="9.140625" defaultRowHeight="12.75"/>
  <cols>
    <col min="1" max="1" width="9.140625" style="5" customWidth="1"/>
    <col min="2" max="2" width="16.7109375" style="0" bestFit="1" customWidth="1"/>
    <col min="3" max="3" width="16.7109375" style="0" customWidth="1"/>
    <col min="4" max="4" width="19.00390625" style="0" bestFit="1" customWidth="1"/>
  </cols>
  <sheetData>
    <row r="1" ht="12.75">
      <c r="A1" s="1" t="s">
        <v>11</v>
      </c>
    </row>
    <row r="3" spans="1:4" s="14" customFormat="1" ht="12.75">
      <c r="A3" s="3" t="s">
        <v>0</v>
      </c>
      <c r="B3" s="4" t="s">
        <v>4</v>
      </c>
      <c r="C3" s="95" t="s">
        <v>8</v>
      </c>
      <c r="D3" s="95"/>
    </row>
    <row r="4" spans="2:4" ht="12.75">
      <c r="B4" s="2" t="s">
        <v>9</v>
      </c>
      <c r="C4" s="15" t="s">
        <v>9</v>
      </c>
      <c r="D4" s="2" t="s">
        <v>10</v>
      </c>
    </row>
    <row r="5" spans="6:7" ht="12.75">
      <c r="F5" s="6"/>
      <c r="G5" s="6"/>
    </row>
    <row r="6" spans="1:7" ht="12.75">
      <c r="A6" s="5">
        <v>1960</v>
      </c>
      <c r="B6" s="6">
        <v>815.247</v>
      </c>
      <c r="C6" s="6">
        <v>203.11</v>
      </c>
      <c r="D6" s="16">
        <f aca="true" t="shared" si="0" ref="D6:D52">C6/B6*365</f>
        <v>90.93581454454909</v>
      </c>
      <c r="F6" s="6"/>
      <c r="G6" s="6"/>
    </row>
    <row r="7" spans="1:7" ht="12.75">
      <c r="A7" s="5">
        <f aca="true" t="shared" si="1" ref="A7:A52">A6+1</f>
        <v>1961</v>
      </c>
      <c r="B7" s="6">
        <v>816.702</v>
      </c>
      <c r="C7" s="6">
        <v>181.979</v>
      </c>
      <c r="D7" s="16">
        <f t="shared" si="0"/>
        <v>81.32995266327254</v>
      </c>
      <c r="F7" s="6"/>
      <c r="G7" s="6"/>
    </row>
    <row r="8" spans="1:7" ht="12.75">
      <c r="A8" s="5">
        <f t="shared" si="1"/>
        <v>1962</v>
      </c>
      <c r="B8" s="6">
        <v>837.716</v>
      </c>
      <c r="C8" s="6">
        <v>189.795</v>
      </c>
      <c r="D8" s="16">
        <f t="shared" si="0"/>
        <v>82.69529888410868</v>
      </c>
      <c r="F8" s="6"/>
      <c r="G8" s="6"/>
    </row>
    <row r="9" spans="1:7" ht="12.75">
      <c r="A9" s="5">
        <f t="shared" si="1"/>
        <v>1963</v>
      </c>
      <c r="B9" s="6">
        <v>852.073</v>
      </c>
      <c r="C9" s="6">
        <v>192.646</v>
      </c>
      <c r="D9" s="16">
        <f t="shared" si="0"/>
        <v>82.52319930334608</v>
      </c>
      <c r="F9" s="6"/>
      <c r="G9" s="6"/>
    </row>
    <row r="10" spans="1:7" ht="12.75">
      <c r="A10" s="5">
        <f t="shared" si="1"/>
        <v>1964</v>
      </c>
      <c r="B10" s="6">
        <v>895.764</v>
      </c>
      <c r="C10" s="6">
        <v>193.773</v>
      </c>
      <c r="D10" s="16">
        <f t="shared" si="0"/>
        <v>78.95734255897759</v>
      </c>
      <c r="F10" s="6"/>
      <c r="G10" s="6"/>
    </row>
    <row r="11" spans="1:7" ht="12.75">
      <c r="A11" s="5">
        <f t="shared" si="1"/>
        <v>1965</v>
      </c>
      <c r="B11" s="6">
        <v>931.985</v>
      </c>
      <c r="C11" s="6">
        <v>159.141</v>
      </c>
      <c r="D11" s="16">
        <f t="shared" si="0"/>
        <v>62.32553635519885</v>
      </c>
      <c r="F11" s="6"/>
      <c r="G11" s="6"/>
    </row>
    <row r="12" spans="1:7" ht="12.75">
      <c r="A12" s="5">
        <f t="shared" si="1"/>
        <v>1966</v>
      </c>
      <c r="B12" s="6">
        <v>956.524</v>
      </c>
      <c r="C12" s="6">
        <v>189.474</v>
      </c>
      <c r="D12" s="16">
        <f t="shared" si="0"/>
        <v>72.30138501490813</v>
      </c>
      <c r="F12" s="6"/>
      <c r="G12" s="6"/>
    </row>
    <row r="13" spans="1:7" ht="12.75">
      <c r="A13" s="5">
        <f t="shared" si="1"/>
        <v>1967</v>
      </c>
      <c r="B13" s="6">
        <v>987.535</v>
      </c>
      <c r="C13" s="6">
        <v>213.316</v>
      </c>
      <c r="D13" s="16">
        <f t="shared" si="0"/>
        <v>78.8431194843727</v>
      </c>
      <c r="F13" s="6"/>
      <c r="G13" s="6"/>
    </row>
    <row r="14" spans="1:7" ht="12.75">
      <c r="A14" s="5">
        <f t="shared" si="1"/>
        <v>1968</v>
      </c>
      <c r="B14" s="6">
        <v>1019.986</v>
      </c>
      <c r="C14" s="6">
        <v>243.671</v>
      </c>
      <c r="D14" s="16">
        <f t="shared" si="0"/>
        <v>87.19719192224207</v>
      </c>
      <c r="F14" s="6"/>
      <c r="G14" s="6"/>
    </row>
    <row r="15" spans="1:7" ht="12.75">
      <c r="A15" s="5">
        <f t="shared" si="1"/>
        <v>1969</v>
      </c>
      <c r="B15" s="6">
        <v>1068.706</v>
      </c>
      <c r="C15" s="6">
        <v>227.781</v>
      </c>
      <c r="D15" s="16">
        <f t="shared" si="0"/>
        <v>77.79507647566311</v>
      </c>
      <c r="F15" s="6"/>
      <c r="G15" s="6"/>
    </row>
    <row r="16" spans="1:7" ht="12.75">
      <c r="A16" s="5">
        <f t="shared" si="1"/>
        <v>1970</v>
      </c>
      <c r="B16" s="6">
        <v>1107.951</v>
      </c>
      <c r="C16" s="6">
        <v>192.883</v>
      </c>
      <c r="D16" s="16">
        <f t="shared" si="0"/>
        <v>63.54278754204834</v>
      </c>
      <c r="F16" s="6"/>
      <c r="G16" s="6"/>
    </row>
    <row r="17" spans="1:7" ht="12.75">
      <c r="A17" s="5">
        <f t="shared" si="1"/>
        <v>1971</v>
      </c>
      <c r="B17" s="6">
        <v>1149.974</v>
      </c>
      <c r="C17" s="6">
        <v>217.525</v>
      </c>
      <c r="D17" s="16">
        <f t="shared" si="0"/>
        <v>69.04210443018712</v>
      </c>
      <c r="F17" s="6"/>
      <c r="G17" s="6"/>
    </row>
    <row r="18" spans="1:7" ht="12.75">
      <c r="A18" s="5">
        <f t="shared" si="1"/>
        <v>1972</v>
      </c>
      <c r="B18" s="6">
        <v>1173.621</v>
      </c>
      <c r="C18" s="6">
        <v>180.277</v>
      </c>
      <c r="D18" s="16">
        <f t="shared" si="0"/>
        <v>56.06674130745785</v>
      </c>
      <c r="F18" s="6"/>
      <c r="G18" s="6"/>
    </row>
    <row r="19" spans="1:7" ht="12.75">
      <c r="A19" s="5">
        <f t="shared" si="1"/>
        <v>1973</v>
      </c>
      <c r="B19" s="6">
        <v>1229.811</v>
      </c>
      <c r="C19" s="6">
        <v>191.78</v>
      </c>
      <c r="D19" s="16">
        <f t="shared" si="0"/>
        <v>56.91907130445247</v>
      </c>
      <c r="F19" s="6"/>
      <c r="G19" s="6"/>
    </row>
    <row r="20" spans="1:7" ht="12.75">
      <c r="A20" s="5">
        <f t="shared" si="1"/>
        <v>1974</v>
      </c>
      <c r="B20" s="6">
        <v>1190.464</v>
      </c>
      <c r="C20" s="6">
        <v>198.933</v>
      </c>
      <c r="D20" s="16">
        <f t="shared" si="0"/>
        <v>60.9934823732595</v>
      </c>
      <c r="F20" s="6"/>
      <c r="G20" s="6"/>
    </row>
    <row r="21" spans="1:7" ht="12.75">
      <c r="A21" s="5">
        <f t="shared" si="1"/>
        <v>1975</v>
      </c>
      <c r="B21" s="6">
        <v>1212.086</v>
      </c>
      <c r="C21" s="6">
        <v>218.928</v>
      </c>
      <c r="D21" s="16">
        <f t="shared" si="0"/>
        <v>65.92660916799633</v>
      </c>
      <c r="F21" s="6"/>
      <c r="G21" s="6"/>
    </row>
    <row r="22" spans="1:7" ht="12.75">
      <c r="A22" s="5">
        <f t="shared" si="1"/>
        <v>1976</v>
      </c>
      <c r="B22" s="6">
        <v>1273.183</v>
      </c>
      <c r="C22" s="6">
        <v>279.947</v>
      </c>
      <c r="D22" s="16">
        <f t="shared" si="0"/>
        <v>80.25606295402939</v>
      </c>
      <c r="F22" s="6"/>
      <c r="G22" s="6"/>
    </row>
    <row r="23" spans="1:7" ht="12.75">
      <c r="A23" s="5">
        <f t="shared" si="1"/>
        <v>1977</v>
      </c>
      <c r="B23" s="6">
        <v>1319.917</v>
      </c>
      <c r="C23" s="6">
        <v>277.978</v>
      </c>
      <c r="D23" s="16">
        <f t="shared" si="0"/>
        <v>76.86996227793112</v>
      </c>
      <c r="F23" s="6"/>
      <c r="G23" s="6"/>
    </row>
    <row r="24" spans="1:7" ht="12.75">
      <c r="A24" s="5">
        <f t="shared" si="1"/>
        <v>1978</v>
      </c>
      <c r="B24" s="6">
        <v>1380.364</v>
      </c>
      <c r="C24" s="6">
        <v>333.022</v>
      </c>
      <c r="D24" s="16">
        <f t="shared" si="0"/>
        <v>88.05867872532173</v>
      </c>
      <c r="F24" s="6"/>
      <c r="G24" s="6"/>
    </row>
    <row r="25" spans="1:7" ht="12.75">
      <c r="A25" s="5">
        <f t="shared" si="1"/>
        <v>1979</v>
      </c>
      <c r="B25" s="6">
        <v>1416.312</v>
      </c>
      <c r="C25" s="6">
        <v>327.733</v>
      </c>
      <c r="D25" s="16">
        <f t="shared" si="0"/>
        <v>84.46058848615277</v>
      </c>
      <c r="F25" s="6"/>
      <c r="G25" s="6"/>
    </row>
    <row r="26" spans="1:7" ht="12.75">
      <c r="A26" s="5">
        <f t="shared" si="1"/>
        <v>1980</v>
      </c>
      <c r="B26" s="6">
        <v>1439.934</v>
      </c>
      <c r="C26" s="6">
        <v>307.854</v>
      </c>
      <c r="D26" s="16">
        <f t="shared" si="0"/>
        <v>78.03601415064857</v>
      </c>
      <c r="F26" s="6"/>
      <c r="G26" s="6"/>
    </row>
    <row r="27" spans="1:7" ht="12.75">
      <c r="A27" s="5">
        <f t="shared" si="1"/>
        <v>1981</v>
      </c>
      <c r="B27" s="6">
        <v>1457.804</v>
      </c>
      <c r="C27" s="6">
        <v>331.476</v>
      </c>
      <c r="D27" s="16">
        <f t="shared" si="0"/>
        <v>82.99383181826911</v>
      </c>
      <c r="F27" s="6"/>
      <c r="G27" s="6"/>
    </row>
    <row r="28" spans="1:7" ht="12.75">
      <c r="A28" s="5">
        <f t="shared" si="1"/>
        <v>1982</v>
      </c>
      <c r="B28" s="6">
        <v>1474.699</v>
      </c>
      <c r="C28" s="6">
        <v>388.918</v>
      </c>
      <c r="D28" s="16">
        <f t="shared" si="0"/>
        <v>96.26036906514483</v>
      </c>
      <c r="F28" s="6"/>
      <c r="G28" s="6"/>
    </row>
    <row r="29" spans="1:7" ht="12.75">
      <c r="A29" s="5">
        <f t="shared" si="1"/>
        <v>1983</v>
      </c>
      <c r="B29" s="6">
        <v>1500.918</v>
      </c>
      <c r="C29" s="6">
        <v>347.82</v>
      </c>
      <c r="D29" s="16">
        <f t="shared" si="0"/>
        <v>84.58443432619237</v>
      </c>
      <c r="F29" s="6"/>
      <c r="G29" s="6"/>
    </row>
    <row r="30" spans="1:7" ht="12.75">
      <c r="A30" s="5">
        <f t="shared" si="1"/>
        <v>1984</v>
      </c>
      <c r="B30" s="6">
        <v>1548.984</v>
      </c>
      <c r="C30" s="6">
        <v>427.647</v>
      </c>
      <c r="D30" s="16">
        <f t="shared" si="0"/>
        <v>100.77002409321206</v>
      </c>
      <c r="F30" s="6"/>
      <c r="G30" s="6"/>
    </row>
    <row r="31" spans="1:7" ht="12.75">
      <c r="A31" s="5">
        <f t="shared" si="1"/>
        <v>1985</v>
      </c>
      <c r="B31" s="6">
        <v>1552.686</v>
      </c>
      <c r="C31" s="6">
        <v>518.338</v>
      </c>
      <c r="D31" s="16">
        <f t="shared" si="0"/>
        <v>121.84908603542506</v>
      </c>
      <c r="F31" s="6"/>
      <c r="G31" s="6"/>
    </row>
    <row r="32" spans="1:7" ht="12.75">
      <c r="A32" s="5">
        <f t="shared" si="1"/>
        <v>1986</v>
      </c>
      <c r="B32" s="6">
        <v>1601.37</v>
      </c>
      <c r="C32" s="6">
        <v>572.481</v>
      </c>
      <c r="D32" s="16">
        <f t="shared" si="0"/>
        <v>130.48549991569718</v>
      </c>
      <c r="F32" s="6"/>
      <c r="G32" s="6"/>
    </row>
    <row r="33" spans="1:7" ht="12.75">
      <c r="A33" s="5">
        <f t="shared" si="1"/>
        <v>1987</v>
      </c>
      <c r="B33" s="6">
        <v>1639.869</v>
      </c>
      <c r="C33" s="6">
        <v>527.896</v>
      </c>
      <c r="D33" s="16">
        <f t="shared" si="0"/>
        <v>117.49843432615654</v>
      </c>
      <c r="F33" s="6"/>
      <c r="G33" s="6"/>
    </row>
    <row r="34" spans="1:7" ht="12.75">
      <c r="A34" s="5">
        <f t="shared" si="1"/>
        <v>1988</v>
      </c>
      <c r="B34" s="6">
        <v>1620.39</v>
      </c>
      <c r="C34" s="6">
        <v>450.309</v>
      </c>
      <c r="D34" s="16">
        <f t="shared" si="0"/>
        <v>101.43408994131043</v>
      </c>
      <c r="F34" s="6"/>
      <c r="G34" s="6"/>
    </row>
    <row r="35" spans="1:7" ht="12.75">
      <c r="A35" s="5">
        <f t="shared" si="1"/>
        <v>1989</v>
      </c>
      <c r="B35" s="6">
        <v>1676.712</v>
      </c>
      <c r="C35" s="6">
        <v>440.54</v>
      </c>
      <c r="D35" s="16">
        <f t="shared" si="0"/>
        <v>95.90025001312092</v>
      </c>
      <c r="F35" s="6"/>
      <c r="G35" s="6"/>
    </row>
    <row r="36" spans="1:7" ht="12.75">
      <c r="A36" s="5">
        <f t="shared" si="1"/>
        <v>1990</v>
      </c>
      <c r="B36" s="6">
        <v>1706.459</v>
      </c>
      <c r="C36" s="6">
        <v>494.674</v>
      </c>
      <c r="D36" s="16">
        <f t="shared" si="0"/>
        <v>105.80741172216852</v>
      </c>
      <c r="F36" s="6"/>
      <c r="G36" s="6"/>
    </row>
    <row r="37" spans="1:7" ht="12.75">
      <c r="A37" s="5">
        <f t="shared" si="1"/>
        <v>1991</v>
      </c>
      <c r="B37" s="6">
        <v>1713.377</v>
      </c>
      <c r="C37" s="6">
        <v>485.483</v>
      </c>
      <c r="D37" s="16">
        <f t="shared" si="0"/>
        <v>103.42224449143417</v>
      </c>
      <c r="F37" s="6"/>
      <c r="G37" s="6"/>
    </row>
    <row r="38" spans="1:7" ht="12.75">
      <c r="A38" s="5">
        <f t="shared" si="1"/>
        <v>1992</v>
      </c>
      <c r="B38" s="6">
        <v>1736.672</v>
      </c>
      <c r="C38" s="6">
        <v>520.784</v>
      </c>
      <c r="D38" s="16">
        <f t="shared" si="0"/>
        <v>109.45426655119677</v>
      </c>
      <c r="F38" s="6"/>
      <c r="G38" s="6"/>
    </row>
    <row r="39" spans="1:7" ht="12.75">
      <c r="A39" s="5">
        <f t="shared" si="1"/>
        <v>1993</v>
      </c>
      <c r="B39" s="6">
        <v>1739.408</v>
      </c>
      <c r="C39" s="6">
        <v>483.44</v>
      </c>
      <c r="D39" s="16">
        <f t="shared" si="0"/>
        <v>101.44577925363112</v>
      </c>
      <c r="F39" s="6"/>
      <c r="G39" s="6"/>
    </row>
    <row r="40" spans="1:7" ht="12.75">
      <c r="A40" s="5">
        <f t="shared" si="1"/>
        <v>1994</v>
      </c>
      <c r="B40" s="6">
        <v>1761.808</v>
      </c>
      <c r="C40" s="6">
        <v>478.516</v>
      </c>
      <c r="D40" s="16">
        <f t="shared" si="0"/>
        <v>99.13585362309628</v>
      </c>
      <c r="F40" s="6"/>
      <c r="G40" s="6"/>
    </row>
    <row r="41" spans="1:7" ht="12.75">
      <c r="A41" s="5">
        <f t="shared" si="1"/>
        <v>1995</v>
      </c>
      <c r="B41" s="6">
        <v>1739.369</v>
      </c>
      <c r="C41" s="6">
        <v>436.616</v>
      </c>
      <c r="D41" s="16">
        <f t="shared" si="0"/>
        <v>91.6222147226954</v>
      </c>
      <c r="F41" s="6"/>
      <c r="G41" s="6"/>
    </row>
    <row r="42" spans="1:7" ht="12.75">
      <c r="A42" s="5">
        <f t="shared" si="1"/>
        <v>1996</v>
      </c>
      <c r="B42" s="6">
        <v>1808.903</v>
      </c>
      <c r="C42" s="6">
        <v>486.029</v>
      </c>
      <c r="D42" s="16">
        <f t="shared" si="0"/>
        <v>98.07081142548826</v>
      </c>
      <c r="F42" s="6"/>
      <c r="G42" s="6"/>
    </row>
    <row r="43" spans="1:7" ht="12.75">
      <c r="A43" s="5">
        <f t="shared" si="1"/>
        <v>1997</v>
      </c>
      <c r="B43" s="6">
        <v>1820.869</v>
      </c>
      <c r="C43" s="6">
        <v>540.068</v>
      </c>
      <c r="D43" s="16">
        <f>C43/B43*365</f>
        <v>108.25865012804326</v>
      </c>
      <c r="F43" s="6"/>
      <c r="G43" s="6"/>
    </row>
    <row r="44" spans="1:7" ht="12.75">
      <c r="A44" s="5">
        <f t="shared" si="1"/>
        <v>1998</v>
      </c>
      <c r="B44" s="6">
        <v>1835.455</v>
      </c>
      <c r="C44" s="6">
        <v>579.621</v>
      </c>
      <c r="D44" s="16">
        <f t="shared" si="0"/>
        <v>115.26388007333331</v>
      </c>
      <c r="F44" s="6"/>
      <c r="G44" s="6"/>
    </row>
    <row r="45" spans="1:7" ht="12.75">
      <c r="A45" s="5">
        <f t="shared" si="1"/>
        <v>1999</v>
      </c>
      <c r="B45" s="6">
        <v>1855.794</v>
      </c>
      <c r="C45" s="6">
        <v>585.086</v>
      </c>
      <c r="D45" s="16">
        <f t="shared" si="0"/>
        <v>115.07548251583958</v>
      </c>
      <c r="F45" s="6"/>
      <c r="G45" s="6"/>
    </row>
    <row r="46" spans="1:7" ht="12.75">
      <c r="A46" s="5">
        <f t="shared" si="1"/>
        <v>2000</v>
      </c>
      <c r="B46" s="6">
        <v>1859.544</v>
      </c>
      <c r="C46" s="6">
        <v>564.992</v>
      </c>
      <c r="D46" s="16">
        <f t="shared" si="0"/>
        <v>110.8992742306716</v>
      </c>
      <c r="F46" s="6"/>
      <c r="G46" s="6"/>
    </row>
    <row r="47" spans="1:7" ht="12.75">
      <c r="A47" s="5">
        <f t="shared" si="1"/>
        <v>2001</v>
      </c>
      <c r="B47" s="6">
        <v>1905.46</v>
      </c>
      <c r="C47" s="6">
        <v>534.702</v>
      </c>
      <c r="D47" s="16">
        <f t="shared" si="0"/>
        <v>102.4247320856906</v>
      </c>
      <c r="F47" s="6"/>
      <c r="G47" s="6"/>
    </row>
    <row r="48" spans="1:7" ht="12.75">
      <c r="A48" s="5">
        <f t="shared" si="1"/>
        <v>2002</v>
      </c>
      <c r="B48" s="6">
        <v>1909.977</v>
      </c>
      <c r="C48" s="6">
        <v>440.4</v>
      </c>
      <c r="D48" s="16">
        <f t="shared" si="0"/>
        <v>84.16122288383578</v>
      </c>
      <c r="F48" s="6"/>
      <c r="G48" s="6"/>
    </row>
    <row r="49" spans="1:7" ht="12.75">
      <c r="A49" s="5">
        <f t="shared" si="1"/>
        <v>2003</v>
      </c>
      <c r="B49" s="6">
        <v>1935.112</v>
      </c>
      <c r="C49" s="6">
        <v>354.085</v>
      </c>
      <c r="D49" s="16">
        <f t="shared" si="0"/>
        <v>66.78736166175393</v>
      </c>
      <c r="F49" s="6"/>
      <c r="G49" s="6"/>
    </row>
    <row r="50" spans="1:7" ht="12.75">
      <c r="A50" s="5">
        <f t="shared" si="1"/>
        <v>2004</v>
      </c>
      <c r="B50" s="6">
        <v>1989.905</v>
      </c>
      <c r="C50" s="6">
        <v>401.672</v>
      </c>
      <c r="D50" s="16">
        <f t="shared" si="0"/>
        <v>73.67702478259012</v>
      </c>
      <c r="F50" s="6"/>
      <c r="G50" s="6"/>
    </row>
    <row r="51" spans="1:7" ht="12.75">
      <c r="A51" s="5">
        <f t="shared" si="1"/>
        <v>2005</v>
      </c>
      <c r="B51" s="6">
        <v>2019.561</v>
      </c>
      <c r="C51" s="6">
        <v>387.465</v>
      </c>
      <c r="D51" s="16">
        <f t="shared" si="0"/>
        <v>70.02745893785827</v>
      </c>
      <c r="F51" s="6"/>
      <c r="G51" s="6"/>
    </row>
    <row r="52" spans="1:7" ht="12.75">
      <c r="A52" s="5">
        <f t="shared" si="1"/>
        <v>2006</v>
      </c>
      <c r="B52" s="6">
        <v>2043.767</v>
      </c>
      <c r="C52" s="6">
        <v>341.244</v>
      </c>
      <c r="D52" s="16">
        <f t="shared" si="0"/>
        <v>60.94337563919958</v>
      </c>
      <c r="F52" s="6"/>
      <c r="G52" s="6"/>
    </row>
    <row r="53" spans="1:7" ht="12.75">
      <c r="A53" s="10">
        <v>2007</v>
      </c>
      <c r="B53" s="6">
        <v>2094.729</v>
      </c>
      <c r="C53" s="6">
        <v>361.581</v>
      </c>
      <c r="D53" s="18">
        <f>C53/B53*365</f>
        <v>63.00436237814056</v>
      </c>
      <c r="E53" s="14"/>
      <c r="F53" s="6"/>
      <c r="G53" s="6"/>
    </row>
    <row r="54" spans="1:7" ht="12" customHeight="1">
      <c r="A54" s="10">
        <v>2008</v>
      </c>
      <c r="B54" s="6">
        <v>2137.746</v>
      </c>
      <c r="C54" s="6">
        <v>442.943</v>
      </c>
      <c r="D54" s="18">
        <f>C54/B54*365</f>
        <v>75.62834639849635</v>
      </c>
      <c r="F54" s="6"/>
      <c r="G54" s="6"/>
    </row>
    <row r="55" spans="1:7" ht="12" customHeight="1">
      <c r="A55" s="3">
        <v>2009</v>
      </c>
      <c r="B55" s="13">
        <v>2165.874</v>
      </c>
      <c r="C55" s="13">
        <v>454.77</v>
      </c>
      <c r="D55" s="17">
        <f>C55/B55*365</f>
        <v>76.63929203637885</v>
      </c>
      <c r="F55" s="6"/>
      <c r="G55" s="6"/>
    </row>
    <row r="56" spans="6:7" ht="12" customHeight="1">
      <c r="F56" s="6"/>
      <c r="G56" s="6"/>
    </row>
    <row r="57" spans="1:5" ht="3" customHeight="1">
      <c r="A57" s="93" t="s">
        <v>19</v>
      </c>
      <c r="B57" s="94"/>
      <c r="C57" s="94"/>
      <c r="D57" s="94"/>
      <c r="E57" s="94"/>
    </row>
    <row r="58" spans="1:5" ht="12.75">
      <c r="A58" s="94"/>
      <c r="B58" s="94"/>
      <c r="C58" s="94"/>
      <c r="D58" s="94"/>
      <c r="E58" s="94"/>
    </row>
    <row r="59" spans="1:5" ht="12.75">
      <c r="A59" s="94"/>
      <c r="B59" s="94"/>
      <c r="C59" s="94"/>
      <c r="D59" s="94"/>
      <c r="E59" s="94"/>
    </row>
    <row r="61" spans="1:9" ht="54" customHeight="1">
      <c r="A61" s="93" t="s">
        <v>7</v>
      </c>
      <c r="B61" s="93"/>
      <c r="C61" s="93"/>
      <c r="D61" s="93"/>
      <c r="E61" s="93"/>
      <c r="F61" s="11"/>
      <c r="G61" s="11"/>
      <c r="H61" s="11"/>
      <c r="I61" s="11"/>
    </row>
    <row r="62" spans="1:9" ht="12.75">
      <c r="A62" s="11"/>
      <c r="B62" s="11"/>
      <c r="C62" s="11"/>
      <c r="D62" s="11"/>
      <c r="E62" s="11"/>
      <c r="F62" s="11"/>
      <c r="G62" s="11"/>
      <c r="H62" s="11"/>
      <c r="I62" s="11"/>
    </row>
    <row r="63" spans="1:9" ht="12.75">
      <c r="A63" s="11"/>
      <c r="B63" s="11"/>
      <c r="C63" s="11"/>
      <c r="D63" s="11"/>
      <c r="E63" s="11"/>
      <c r="F63" s="11"/>
      <c r="G63" s="11"/>
      <c r="H63" s="11"/>
      <c r="I63" s="11"/>
    </row>
  </sheetData>
  <mergeCells count="3">
    <mergeCell ref="C3:D3"/>
    <mergeCell ref="A57:E59"/>
    <mergeCell ref="A61:E61"/>
  </mergeCells>
  <printOptions/>
  <pageMargins left="0.75" right="0.75" top="1" bottom="1" header="0.5" footer="0.5"/>
  <pageSetup horizontalDpi="600" verticalDpi="600" orientation="portrait" scale="95" r:id="rId1"/>
  <rowBreaks count="1" manualBreakCount="1">
    <brk id="55" max="255" man="1"/>
  </rowBreaks>
</worksheet>
</file>

<file path=xl/worksheets/sheet4.xml><?xml version="1.0" encoding="utf-8"?>
<worksheet xmlns="http://schemas.openxmlformats.org/spreadsheetml/2006/main" xmlns:r="http://schemas.openxmlformats.org/officeDocument/2006/relationships">
  <dimension ref="A1:I73"/>
  <sheetViews>
    <sheetView workbookViewId="0" topLeftCell="A1">
      <selection activeCell="A1" sqref="A1"/>
    </sheetView>
  </sheetViews>
  <sheetFormatPr defaultColWidth="9.140625" defaultRowHeight="12.75"/>
  <cols>
    <col min="2" max="2" width="21.28125" style="0" customWidth="1"/>
    <col min="3" max="3" width="13.7109375" style="0" customWidth="1"/>
    <col min="4" max="4" width="17.7109375" style="0" customWidth="1"/>
    <col min="7" max="7" width="6.421875" style="0" customWidth="1"/>
    <col min="8" max="8" width="3.57421875" style="0" customWidth="1"/>
    <col min="9" max="9" width="2.8515625" style="0" customWidth="1"/>
  </cols>
  <sheetData>
    <row r="1" spans="1:4" ht="12.75">
      <c r="A1" s="83" t="s">
        <v>80</v>
      </c>
      <c r="B1" s="9"/>
      <c r="C1" s="9"/>
      <c r="D1" s="9"/>
    </row>
    <row r="2" spans="1:4" ht="12.75">
      <c r="A2" s="5"/>
      <c r="B2" s="9"/>
      <c r="C2" s="9"/>
      <c r="D2" s="9"/>
    </row>
    <row r="3" spans="1:4" ht="12.75">
      <c r="A3" s="70" t="s">
        <v>0</v>
      </c>
      <c r="B3" s="71" t="s">
        <v>73</v>
      </c>
      <c r="C3" s="71" t="s">
        <v>74</v>
      </c>
      <c r="D3" s="71" t="s">
        <v>75</v>
      </c>
    </row>
    <row r="4" spans="1:4" ht="12.75">
      <c r="A4" s="10"/>
      <c r="B4" s="96" t="s">
        <v>76</v>
      </c>
      <c r="C4" s="96"/>
      <c r="D4" s="60" t="s">
        <v>77</v>
      </c>
    </row>
    <row r="5" spans="1:4" ht="12.75">
      <c r="A5" s="5"/>
      <c r="B5" s="9"/>
      <c r="C5" s="9"/>
      <c r="D5" s="9"/>
    </row>
    <row r="6" spans="1:6" ht="12.75">
      <c r="A6" s="72">
        <v>1950</v>
      </c>
      <c r="B6" s="73">
        <v>1.89</v>
      </c>
      <c r="C6" s="73">
        <v>1.71</v>
      </c>
      <c r="D6" s="74">
        <f aca="true" t="shared" si="0" ref="D6:D12">C6/B6</f>
        <v>0.9047619047619048</v>
      </c>
      <c r="F6" t="s">
        <v>78</v>
      </c>
    </row>
    <row r="7" spans="1:4" ht="12.75">
      <c r="A7" s="72">
        <v>1951</v>
      </c>
      <c r="B7" s="73">
        <v>2.03</v>
      </c>
      <c r="C7" s="73">
        <v>1.71</v>
      </c>
      <c r="D7" s="74">
        <f t="shared" si="0"/>
        <v>0.8423645320197045</v>
      </c>
    </row>
    <row r="8" spans="1:6" ht="12.75">
      <c r="A8" s="72">
        <v>1952</v>
      </c>
      <c r="B8" s="73">
        <v>1.93</v>
      </c>
      <c r="C8" s="75">
        <v>1.92</v>
      </c>
      <c r="D8" s="74">
        <f t="shared" si="0"/>
        <v>0.9948186528497409</v>
      </c>
      <c r="F8" s="39"/>
    </row>
    <row r="9" spans="1:6" ht="12.75">
      <c r="A9" s="72">
        <v>1953</v>
      </c>
      <c r="B9" s="73">
        <v>1.89</v>
      </c>
      <c r="C9" s="75">
        <v>2.00833</v>
      </c>
      <c r="D9" s="74">
        <f t="shared" si="0"/>
        <v>1.0626084656084656</v>
      </c>
      <c r="F9" s="39"/>
    </row>
    <row r="10" spans="1:6" ht="12.75">
      <c r="A10" s="72">
        <v>1954</v>
      </c>
      <c r="B10" s="73">
        <v>1.98</v>
      </c>
      <c r="C10" s="75">
        <v>2.11</v>
      </c>
      <c r="D10" s="74">
        <f t="shared" si="0"/>
        <v>1.0656565656565655</v>
      </c>
      <c r="F10" s="39"/>
    </row>
    <row r="11" spans="1:6" ht="12.75">
      <c r="A11" s="72">
        <v>1955</v>
      </c>
      <c r="B11" s="73">
        <v>1.81</v>
      </c>
      <c r="C11" s="75">
        <v>2.11</v>
      </c>
      <c r="D11" s="74">
        <f t="shared" si="0"/>
        <v>1.165745856353591</v>
      </c>
      <c r="F11" s="39"/>
    </row>
    <row r="12" spans="1:6" ht="12.75">
      <c r="A12" s="72">
        <v>1956</v>
      </c>
      <c r="B12" s="73">
        <v>1.84</v>
      </c>
      <c r="C12" s="75">
        <v>2.11</v>
      </c>
      <c r="D12" s="74">
        <f t="shared" si="0"/>
        <v>1.1467391304347825</v>
      </c>
      <c r="F12" s="39"/>
    </row>
    <row r="13" spans="1:7" ht="12.75">
      <c r="A13" s="72">
        <v>1957</v>
      </c>
      <c r="B13" s="75">
        <v>1.7866623599999998</v>
      </c>
      <c r="C13" s="75">
        <v>2.0075</v>
      </c>
      <c r="D13" s="74">
        <f aca="true" t="shared" si="1" ref="D13:D64">C13/B13</f>
        <v>1.1236034546560885</v>
      </c>
      <c r="E13" s="39"/>
      <c r="F13" s="39"/>
      <c r="G13" s="16"/>
    </row>
    <row r="14" spans="1:7" ht="12.75">
      <c r="A14" s="72">
        <v>1958</v>
      </c>
      <c r="B14" s="75">
        <v>1.6183776672</v>
      </c>
      <c r="C14" s="75">
        <v>2.07</v>
      </c>
      <c r="D14" s="74">
        <f t="shared" si="1"/>
        <v>1.2790586783005748</v>
      </c>
      <c r="E14" s="39"/>
      <c r="F14" s="39"/>
      <c r="G14" s="16"/>
    </row>
    <row r="15" spans="1:7" ht="12.75">
      <c r="A15" s="72">
        <v>1959</v>
      </c>
      <c r="B15" s="75">
        <v>1.5825205872</v>
      </c>
      <c r="C15" s="75">
        <v>1.905</v>
      </c>
      <c r="D15" s="74">
        <f t="shared" si="1"/>
        <v>1.2037758089268034</v>
      </c>
      <c r="E15" s="39"/>
      <c r="F15" s="39"/>
      <c r="G15" s="16"/>
    </row>
    <row r="16" spans="1:7" ht="12.75">
      <c r="A16" s="72">
        <v>1960</v>
      </c>
      <c r="B16" s="76">
        <v>1.5783456528</v>
      </c>
      <c r="C16" s="76">
        <v>1.84833</v>
      </c>
      <c r="D16" s="74">
        <f t="shared" si="1"/>
        <v>1.1710552734257198</v>
      </c>
      <c r="E16" s="39"/>
      <c r="F16" s="39"/>
      <c r="G16" s="16"/>
    </row>
    <row r="17" spans="1:7" ht="12.75">
      <c r="A17" s="72">
        <v>1961</v>
      </c>
      <c r="B17" s="76">
        <v>1.5950154528</v>
      </c>
      <c r="C17" s="76">
        <v>1.79</v>
      </c>
      <c r="D17" s="74">
        <f t="shared" si="1"/>
        <v>1.1222461806609527</v>
      </c>
      <c r="E17" s="39"/>
      <c r="F17" s="39"/>
      <c r="G17" s="16"/>
    </row>
    <row r="18" spans="1:7" ht="12.75">
      <c r="A18" s="72">
        <v>1962</v>
      </c>
      <c r="B18" s="76">
        <v>1.75087332</v>
      </c>
      <c r="C18" s="76">
        <v>1.79</v>
      </c>
      <c r="D18" s="74">
        <f t="shared" si="1"/>
        <v>1.0223469508347982</v>
      </c>
      <c r="E18" s="39"/>
      <c r="F18" s="39"/>
      <c r="G18" s="16"/>
    </row>
    <row r="19" spans="1:7" ht="12.75">
      <c r="A19" s="77">
        <v>1963</v>
      </c>
      <c r="B19" s="76">
        <v>1.7550700272</v>
      </c>
      <c r="C19" s="76">
        <v>1.79</v>
      </c>
      <c r="D19" s="74">
        <f t="shared" si="1"/>
        <v>1.019902324271201</v>
      </c>
      <c r="E19" s="39"/>
      <c r="F19" s="39"/>
      <c r="G19" s="16"/>
    </row>
    <row r="20" spans="1:7" ht="12.75">
      <c r="A20" s="77">
        <v>1964</v>
      </c>
      <c r="B20" s="76">
        <v>1.8400737600000001</v>
      </c>
      <c r="C20" s="76">
        <v>1.79</v>
      </c>
      <c r="D20" s="74">
        <f t="shared" si="1"/>
        <v>0.9727870908827045</v>
      </c>
      <c r="E20" s="39"/>
      <c r="F20" s="39"/>
      <c r="G20" s="16"/>
    </row>
    <row r="21" spans="1:7" ht="12.75">
      <c r="A21" s="77">
        <v>1965</v>
      </c>
      <c r="B21" s="76">
        <v>1.6183096272000002</v>
      </c>
      <c r="C21" s="76">
        <v>1.79</v>
      </c>
      <c r="D21" s="74">
        <f t="shared" si="1"/>
        <v>1.1060924126720166</v>
      </c>
      <c r="E21" s="39"/>
      <c r="F21" s="39"/>
      <c r="G21" s="16"/>
    </row>
    <row r="22" spans="1:7" ht="12.75">
      <c r="A22" s="77">
        <v>1966</v>
      </c>
      <c r="B22" s="76">
        <v>1.7133615072000001</v>
      </c>
      <c r="C22" s="76">
        <v>1.79</v>
      </c>
      <c r="D22" s="74">
        <f t="shared" si="1"/>
        <v>1.0447299022873717</v>
      </c>
      <c r="E22" s="39"/>
      <c r="F22" s="39"/>
      <c r="G22" s="16"/>
    </row>
    <row r="23" spans="1:7" ht="12.75">
      <c r="A23" s="77">
        <v>1967</v>
      </c>
      <c r="B23" s="76">
        <v>1.78836336</v>
      </c>
      <c r="C23" s="76">
        <v>1.79</v>
      </c>
      <c r="D23" s="74">
        <f t="shared" si="1"/>
        <v>1.000915160775828</v>
      </c>
      <c r="E23" s="39"/>
      <c r="F23" s="39"/>
      <c r="G23" s="16"/>
    </row>
    <row r="24" spans="1:7" ht="12.75">
      <c r="A24" s="77">
        <v>1968</v>
      </c>
      <c r="B24" s="76">
        <v>1.7083945872000001</v>
      </c>
      <c r="C24" s="76">
        <v>1.79</v>
      </c>
      <c r="D24" s="74">
        <f t="shared" si="1"/>
        <v>1.0477673093859121</v>
      </c>
      <c r="E24" s="39"/>
      <c r="F24" s="39"/>
      <c r="G24" s="16"/>
    </row>
    <row r="25" spans="1:7" ht="12.75">
      <c r="A25" s="77">
        <v>1969</v>
      </c>
      <c r="B25" s="76">
        <v>1.5892565472</v>
      </c>
      <c r="C25" s="76">
        <v>1.79</v>
      </c>
      <c r="D25" s="74">
        <f t="shared" si="1"/>
        <v>1.1263128052885332</v>
      </c>
      <c r="E25" s="39"/>
      <c r="F25" s="39"/>
      <c r="G25" s="16"/>
    </row>
    <row r="26" spans="1:7" ht="12.75">
      <c r="A26" s="77">
        <v>1970</v>
      </c>
      <c r="B26" s="76">
        <v>1.49422644</v>
      </c>
      <c r="C26" s="76">
        <v>1.79</v>
      </c>
      <c r="D26" s="74">
        <f t="shared" si="1"/>
        <v>1.19794426874149</v>
      </c>
      <c r="E26" s="39"/>
      <c r="F26" s="39"/>
      <c r="G26" s="16"/>
    </row>
    <row r="27" spans="1:7" ht="12.75">
      <c r="A27" s="77">
        <v>1971</v>
      </c>
      <c r="B27" s="76">
        <v>1.6799974128</v>
      </c>
      <c r="C27" s="76">
        <v>2.19083</v>
      </c>
      <c r="D27" s="74">
        <f t="shared" si="1"/>
        <v>1.3040674844544022</v>
      </c>
      <c r="E27" s="39"/>
      <c r="F27" s="39"/>
      <c r="G27" s="16"/>
    </row>
    <row r="28" spans="1:7" ht="12.75">
      <c r="A28" s="77">
        <v>1972</v>
      </c>
      <c r="B28" s="76">
        <v>1.900017</v>
      </c>
      <c r="C28" s="76">
        <v>2.44333</v>
      </c>
      <c r="D28" s="74">
        <f t="shared" si="1"/>
        <v>1.2859516520115346</v>
      </c>
      <c r="E28" s="39"/>
      <c r="F28" s="39"/>
      <c r="G28" s="16"/>
    </row>
    <row r="29" spans="1:7" ht="12.75">
      <c r="A29" s="72">
        <v>1973</v>
      </c>
      <c r="B29" s="76">
        <v>3.8050689600000003</v>
      </c>
      <c r="C29" s="76">
        <v>3.27167</v>
      </c>
      <c r="D29" s="74">
        <f t="shared" si="1"/>
        <v>0.8598188454382176</v>
      </c>
      <c r="E29" s="39"/>
      <c r="F29" s="39"/>
      <c r="G29" s="16"/>
    </row>
    <row r="30" spans="1:7" ht="12.75">
      <c r="A30" s="72">
        <v>1974</v>
      </c>
      <c r="B30" s="76">
        <v>4.890878496</v>
      </c>
      <c r="C30" s="76">
        <v>11.5033</v>
      </c>
      <c r="D30" s="74">
        <f t="shared" si="1"/>
        <v>2.3519905492250444</v>
      </c>
      <c r="E30" s="39"/>
      <c r="F30" s="39"/>
      <c r="G30" s="16"/>
    </row>
    <row r="31" spans="1:7" ht="12.75">
      <c r="A31" s="72">
        <v>1975</v>
      </c>
      <c r="B31" s="76">
        <v>4.05668088</v>
      </c>
      <c r="C31" s="76">
        <v>11.4525</v>
      </c>
      <c r="D31" s="74">
        <f t="shared" si="1"/>
        <v>2.823120757775751</v>
      </c>
      <c r="E31" s="39"/>
      <c r="F31" s="39"/>
      <c r="G31" s="16"/>
    </row>
    <row r="32" spans="1:7" ht="12.75">
      <c r="A32" s="77">
        <v>1976</v>
      </c>
      <c r="B32" s="76">
        <v>3.6175507199999997</v>
      </c>
      <c r="C32" s="76">
        <v>11.5542</v>
      </c>
      <c r="D32" s="74">
        <f t="shared" si="1"/>
        <v>3.1939289575461713</v>
      </c>
      <c r="E32" s="39"/>
      <c r="F32" s="39"/>
      <c r="G32" s="16"/>
    </row>
    <row r="33" spans="1:7" ht="12.75">
      <c r="A33" s="77">
        <v>1977</v>
      </c>
      <c r="B33" s="76">
        <v>2.8091810880000003</v>
      </c>
      <c r="C33" s="76">
        <v>12.5125</v>
      </c>
      <c r="D33" s="74">
        <f t="shared" si="1"/>
        <v>4.45414503659082</v>
      </c>
      <c r="E33" s="39"/>
      <c r="F33" s="39"/>
      <c r="G33" s="16"/>
    </row>
    <row r="34" spans="1:7" ht="12.75">
      <c r="A34" s="77">
        <v>1978</v>
      </c>
      <c r="B34" s="76">
        <v>3.4767079200000004</v>
      </c>
      <c r="C34" s="76">
        <v>12.7767</v>
      </c>
      <c r="D34" s="74">
        <f t="shared" si="1"/>
        <v>3.6749420123850953</v>
      </c>
      <c r="E34" s="39"/>
      <c r="F34" s="39"/>
      <c r="G34" s="16"/>
    </row>
    <row r="35" spans="1:7" ht="12.75">
      <c r="A35" s="77">
        <v>1979</v>
      </c>
      <c r="B35" s="76">
        <v>4.362534288</v>
      </c>
      <c r="C35" s="76">
        <v>29.8267</v>
      </c>
      <c r="D35" s="74">
        <f t="shared" si="1"/>
        <v>6.837012165622204</v>
      </c>
      <c r="E35" s="39"/>
      <c r="F35" s="39"/>
      <c r="G35" s="16"/>
    </row>
    <row r="36" spans="1:7" ht="12.75">
      <c r="A36" s="77">
        <v>1980</v>
      </c>
      <c r="B36" s="76">
        <v>4.700938032</v>
      </c>
      <c r="C36" s="76">
        <v>35.7067</v>
      </c>
      <c r="D36" s="74">
        <f t="shared" si="1"/>
        <v>7.595654262391689</v>
      </c>
      <c r="E36" s="39"/>
      <c r="F36" s="39"/>
      <c r="G36" s="16"/>
    </row>
    <row r="37" spans="1:7" ht="12.75">
      <c r="A37" s="77">
        <v>1981</v>
      </c>
      <c r="B37" s="76">
        <v>4.7617113600000005</v>
      </c>
      <c r="C37" s="76">
        <v>34.0383</v>
      </c>
      <c r="D37" s="74">
        <f t="shared" si="1"/>
        <v>7.148333325269005</v>
      </c>
      <c r="E37" s="39"/>
      <c r="F37" s="39"/>
      <c r="G37" s="16"/>
    </row>
    <row r="38" spans="1:7" ht="12.75">
      <c r="A38" s="77">
        <v>1982</v>
      </c>
      <c r="B38" s="76">
        <v>4.36422168</v>
      </c>
      <c r="C38" s="76">
        <v>31.5442</v>
      </c>
      <c r="D38" s="74">
        <f t="shared" si="1"/>
        <v>7.227909651005629</v>
      </c>
      <c r="E38" s="39"/>
      <c r="F38" s="39"/>
      <c r="G38" s="16"/>
    </row>
    <row r="39" spans="1:7" ht="12.75">
      <c r="A39" s="77">
        <v>1983</v>
      </c>
      <c r="B39" s="76">
        <v>4.28420664</v>
      </c>
      <c r="C39" s="76">
        <v>29.4692</v>
      </c>
      <c r="D39" s="74">
        <f t="shared" si="1"/>
        <v>6.878566436281888</v>
      </c>
      <c r="E39" s="39"/>
      <c r="F39" s="39"/>
      <c r="G39" s="16"/>
    </row>
    <row r="40" spans="1:7" ht="12.75">
      <c r="A40" s="77">
        <v>1984</v>
      </c>
      <c r="B40" s="76">
        <v>4.145894928</v>
      </c>
      <c r="C40" s="76">
        <v>28.5458</v>
      </c>
      <c r="D40" s="74">
        <f t="shared" si="1"/>
        <v>6.885316800291086</v>
      </c>
      <c r="E40" s="39"/>
      <c r="F40" s="39"/>
      <c r="G40" s="16"/>
    </row>
    <row r="41" spans="1:7" ht="12.75">
      <c r="A41" s="77">
        <v>1985</v>
      </c>
      <c r="B41" s="76">
        <v>3.6966948480000004</v>
      </c>
      <c r="C41" s="76">
        <v>27.3708</v>
      </c>
      <c r="D41" s="74">
        <f t="shared" si="1"/>
        <v>7.404127504548624</v>
      </c>
      <c r="E41" s="39"/>
      <c r="F41" s="39"/>
      <c r="G41" s="16"/>
    </row>
    <row r="42" spans="1:7" ht="12.75">
      <c r="A42" s="72">
        <v>1986</v>
      </c>
      <c r="B42" s="76">
        <v>3.127581072</v>
      </c>
      <c r="C42" s="76">
        <v>14.1717</v>
      </c>
      <c r="D42" s="74">
        <f t="shared" si="1"/>
        <v>4.531201485670073</v>
      </c>
      <c r="E42" s="39"/>
      <c r="F42" s="39"/>
      <c r="G42" s="16"/>
    </row>
    <row r="43" spans="1:7" ht="12.75">
      <c r="A43" s="72">
        <v>1987</v>
      </c>
      <c r="B43" s="76">
        <v>3.0725775360000003</v>
      </c>
      <c r="C43" s="76">
        <v>18.1983</v>
      </c>
      <c r="D43" s="74">
        <f t="shared" si="1"/>
        <v>5.922812292539002</v>
      </c>
      <c r="E43" s="39"/>
      <c r="F43" s="39"/>
      <c r="G43" s="16"/>
    </row>
    <row r="44" spans="1:7" ht="12.75">
      <c r="A44" s="72">
        <v>1988</v>
      </c>
      <c r="B44" s="76">
        <v>3.9517359840000004</v>
      </c>
      <c r="C44" s="76">
        <v>14.7692</v>
      </c>
      <c r="D44" s="74">
        <f t="shared" si="1"/>
        <v>3.7373954281860744</v>
      </c>
      <c r="E44" s="39"/>
      <c r="F44" s="39"/>
      <c r="G44" s="16"/>
    </row>
    <row r="45" spans="1:7" ht="12.75">
      <c r="A45" s="77">
        <v>1989</v>
      </c>
      <c r="B45" s="76">
        <v>4.606117488</v>
      </c>
      <c r="C45" s="76">
        <v>17.9058</v>
      </c>
      <c r="D45" s="74">
        <f t="shared" si="1"/>
        <v>3.8873954141744638</v>
      </c>
      <c r="E45" s="39"/>
      <c r="F45" s="39"/>
      <c r="G45" s="16"/>
    </row>
    <row r="46" spans="1:7" ht="12.75">
      <c r="A46" s="77">
        <v>1990</v>
      </c>
      <c r="B46" s="76">
        <v>3.688393968</v>
      </c>
      <c r="C46" s="76">
        <v>22.985</v>
      </c>
      <c r="D46" s="74">
        <f t="shared" si="1"/>
        <v>6.231709573167808</v>
      </c>
      <c r="E46" s="39"/>
      <c r="F46" s="39"/>
      <c r="G46" s="16"/>
    </row>
    <row r="47" spans="1:7" ht="12.75">
      <c r="A47" s="77">
        <v>1991</v>
      </c>
      <c r="B47" s="76">
        <v>3.50161056</v>
      </c>
      <c r="C47" s="76">
        <v>19.3675</v>
      </c>
      <c r="D47" s="74">
        <f t="shared" si="1"/>
        <v>5.531026271522324</v>
      </c>
      <c r="E47" s="39"/>
      <c r="F47" s="39"/>
      <c r="G47" s="16"/>
    </row>
    <row r="48" spans="1:7" ht="12.75">
      <c r="A48" s="77">
        <v>1992</v>
      </c>
      <c r="B48" s="76">
        <v>4.113997776</v>
      </c>
      <c r="C48" s="76">
        <v>19.0358</v>
      </c>
      <c r="D48" s="74">
        <f t="shared" si="1"/>
        <v>4.6270807706921815</v>
      </c>
      <c r="E48" s="39"/>
      <c r="F48" s="39"/>
      <c r="G48" s="16"/>
    </row>
    <row r="49" spans="1:7" ht="12.75">
      <c r="A49" s="77">
        <v>1993</v>
      </c>
      <c r="B49" s="76">
        <v>3.8160097919999996</v>
      </c>
      <c r="C49" s="76">
        <v>16.7867</v>
      </c>
      <c r="D49" s="74">
        <f t="shared" si="1"/>
        <v>4.399019110273814</v>
      </c>
      <c r="E49" s="39"/>
      <c r="F49" s="39"/>
      <c r="G49" s="16"/>
    </row>
    <row r="50" spans="1:7" ht="12.75">
      <c r="A50" s="77">
        <v>1994</v>
      </c>
      <c r="B50" s="76">
        <v>4.076494127999999</v>
      </c>
      <c r="C50" s="76">
        <v>15.9483</v>
      </c>
      <c r="D50" s="74">
        <f t="shared" si="1"/>
        <v>3.9122587937651514</v>
      </c>
      <c r="E50" s="39"/>
      <c r="F50" s="39"/>
      <c r="G50" s="16"/>
    </row>
    <row r="51" spans="1:7" ht="12.75">
      <c r="A51" s="77">
        <v>1995</v>
      </c>
      <c r="B51" s="76">
        <v>4.816143360000001</v>
      </c>
      <c r="C51" s="76">
        <v>17.2042</v>
      </c>
      <c r="D51" s="74">
        <f t="shared" si="1"/>
        <v>3.572194329364813</v>
      </c>
      <c r="E51" s="39"/>
      <c r="F51" s="39"/>
      <c r="G51" s="16"/>
    </row>
    <row r="52" spans="1:7" ht="12.75">
      <c r="A52" s="77">
        <v>1996</v>
      </c>
      <c r="B52" s="76">
        <v>5.637576672</v>
      </c>
      <c r="C52" s="76">
        <v>20.3733</v>
      </c>
      <c r="D52" s="74">
        <f t="shared" si="1"/>
        <v>3.6138399857491112</v>
      </c>
      <c r="E52" s="39"/>
      <c r="F52" s="39"/>
      <c r="G52" s="16"/>
    </row>
    <row r="53" spans="1:7" ht="12.75">
      <c r="A53" s="77">
        <v>1997</v>
      </c>
      <c r="B53" s="76">
        <v>4.34544264</v>
      </c>
      <c r="C53" s="76">
        <v>19.2675</v>
      </c>
      <c r="D53" s="74">
        <f t="shared" si="1"/>
        <v>4.43395566256974</v>
      </c>
      <c r="E53" s="39"/>
      <c r="F53" s="39"/>
      <c r="G53" s="16"/>
    </row>
    <row r="54" spans="1:7" ht="12.75">
      <c r="A54" s="77">
        <v>1998</v>
      </c>
      <c r="B54" s="76">
        <v>3.431855952</v>
      </c>
      <c r="C54" s="76">
        <v>13.0742</v>
      </c>
      <c r="D54" s="74">
        <f t="shared" si="1"/>
        <v>3.8096587336017653</v>
      </c>
      <c r="E54" s="39"/>
      <c r="F54" s="39"/>
      <c r="G54" s="16"/>
    </row>
    <row r="55" spans="1:7" ht="12.75">
      <c r="A55" s="72">
        <v>1999</v>
      </c>
      <c r="B55" s="76">
        <v>3.049607232</v>
      </c>
      <c r="C55" s="76">
        <v>17.9808</v>
      </c>
      <c r="D55" s="74">
        <f t="shared" si="1"/>
        <v>5.8961035412444875</v>
      </c>
      <c r="E55" s="39"/>
      <c r="F55" s="39"/>
      <c r="G55" s="16"/>
    </row>
    <row r="56" spans="1:7" ht="12.75">
      <c r="A56" s="72">
        <v>2000</v>
      </c>
      <c r="B56" s="76">
        <v>3.102732864</v>
      </c>
      <c r="C56" s="76">
        <v>28.2342</v>
      </c>
      <c r="D56" s="74">
        <f t="shared" si="1"/>
        <v>9.0997843635178</v>
      </c>
      <c r="E56" s="39"/>
      <c r="F56" s="39"/>
      <c r="G56" s="16"/>
    </row>
    <row r="57" spans="1:7" ht="12.75">
      <c r="A57" s="72">
        <v>2001</v>
      </c>
      <c r="B57" s="76">
        <v>3.451097664</v>
      </c>
      <c r="C57" s="76">
        <v>24.3308</v>
      </c>
      <c r="D57" s="74">
        <f t="shared" si="1"/>
        <v>7.050162692816797</v>
      </c>
      <c r="E57" s="39"/>
      <c r="F57" s="39"/>
      <c r="G57" s="16"/>
    </row>
    <row r="58" spans="1:7" ht="12.75">
      <c r="A58" s="77">
        <v>2002</v>
      </c>
      <c r="B58" s="76">
        <v>4.042310832</v>
      </c>
      <c r="C58" s="76">
        <v>24.95</v>
      </c>
      <c r="D58" s="74">
        <f t="shared" si="1"/>
        <v>6.172212142245275</v>
      </c>
      <c r="E58" s="39"/>
      <c r="F58" s="39"/>
      <c r="G58" s="16"/>
    </row>
    <row r="59" spans="1:7" ht="12.75">
      <c r="A59" s="78">
        <v>2003</v>
      </c>
      <c r="B59" s="76">
        <v>3.9774278880000002</v>
      </c>
      <c r="C59" s="76">
        <v>28.8917</v>
      </c>
      <c r="D59" s="74">
        <f t="shared" si="1"/>
        <v>7.263915478434439</v>
      </c>
      <c r="E59" s="39"/>
      <c r="F59" s="39"/>
      <c r="G59" s="16"/>
    </row>
    <row r="60" spans="1:7" ht="12.75">
      <c r="A60" s="78">
        <v>2004</v>
      </c>
      <c r="B60" s="76">
        <v>4.26964608</v>
      </c>
      <c r="C60" s="76">
        <v>37.76</v>
      </c>
      <c r="D60" s="74">
        <f t="shared" si="1"/>
        <v>8.84382435745119</v>
      </c>
      <c r="E60" s="39"/>
      <c r="F60" s="39"/>
      <c r="G60" s="16"/>
    </row>
    <row r="61" spans="1:7" ht="12.75">
      <c r="A61" s="78">
        <v>2005</v>
      </c>
      <c r="B61" s="76">
        <v>4.148779824</v>
      </c>
      <c r="C61" s="76">
        <v>53.3542</v>
      </c>
      <c r="D61" s="74">
        <f t="shared" si="1"/>
        <v>12.860214873624972</v>
      </c>
      <c r="E61" s="39"/>
      <c r="F61" s="39"/>
      <c r="G61" s="16"/>
    </row>
    <row r="62" spans="1:7" ht="12.75">
      <c r="A62" s="78">
        <v>2006</v>
      </c>
      <c r="B62" s="76">
        <v>5.217878736</v>
      </c>
      <c r="C62" s="76">
        <v>64.2725</v>
      </c>
      <c r="D62" s="74">
        <f t="shared" si="1"/>
        <v>12.317745055392178</v>
      </c>
      <c r="E62" s="39"/>
      <c r="F62" s="39"/>
      <c r="G62" s="16"/>
    </row>
    <row r="63" spans="1:7" ht="12.75">
      <c r="A63" s="78">
        <v>2007</v>
      </c>
      <c r="B63" s="85">
        <v>6.945713712</v>
      </c>
      <c r="C63" s="85">
        <v>71.1275</v>
      </c>
      <c r="D63" s="84">
        <f t="shared" si="1"/>
        <v>10.240488299584554</v>
      </c>
      <c r="E63" s="39"/>
      <c r="F63" s="39"/>
      <c r="G63" s="16"/>
    </row>
    <row r="64" spans="1:7" ht="12.75">
      <c r="A64" s="79">
        <v>2008</v>
      </c>
      <c r="B64" s="80">
        <v>8.870810255999999</v>
      </c>
      <c r="C64" s="80">
        <v>97.035</v>
      </c>
      <c r="D64" s="81">
        <f t="shared" si="1"/>
        <v>10.938685103129998</v>
      </c>
      <c r="E64" s="39"/>
      <c r="F64" s="39"/>
      <c r="G64" s="16"/>
    </row>
    <row r="65" spans="1:7" ht="12.75">
      <c r="A65" s="78"/>
      <c r="B65" s="85"/>
      <c r="C65" s="85"/>
      <c r="D65" s="84"/>
      <c r="E65" s="39"/>
      <c r="F65" s="39"/>
      <c r="G65" s="16"/>
    </row>
    <row r="66" spans="1:7" ht="12.75">
      <c r="A66" s="78" t="s">
        <v>79</v>
      </c>
      <c r="B66" s="85"/>
      <c r="C66" s="85"/>
      <c r="D66" s="84"/>
      <c r="E66" s="39"/>
      <c r="F66" s="39"/>
      <c r="G66" s="16"/>
    </row>
    <row r="67" spans="1:7" ht="12.75">
      <c r="A67" s="78"/>
      <c r="B67" s="76"/>
      <c r="C67" s="76"/>
      <c r="D67" s="84"/>
      <c r="E67" s="39"/>
      <c r="F67" s="39"/>
      <c r="G67" s="16"/>
    </row>
    <row r="68" spans="1:9" ht="12.75">
      <c r="A68" s="93" t="s">
        <v>81</v>
      </c>
      <c r="B68" s="94"/>
      <c r="C68" s="94"/>
      <c r="D68" s="94"/>
      <c r="E68" s="94"/>
      <c r="F68" s="94"/>
      <c r="G68" s="94"/>
      <c r="H68" s="94"/>
      <c r="I68" s="94"/>
    </row>
    <row r="69" spans="1:9" ht="12.75">
      <c r="A69" s="94"/>
      <c r="B69" s="94"/>
      <c r="C69" s="94"/>
      <c r="D69" s="94"/>
      <c r="E69" s="94"/>
      <c r="F69" s="94"/>
      <c r="G69" s="94"/>
      <c r="H69" s="94"/>
      <c r="I69" s="94"/>
    </row>
    <row r="71" spans="1:9" ht="12.75">
      <c r="A71" s="94" t="s">
        <v>7</v>
      </c>
      <c r="B71" s="94"/>
      <c r="C71" s="94"/>
      <c r="D71" s="94"/>
      <c r="E71" s="94"/>
      <c r="F71" s="94"/>
      <c r="G71" s="94"/>
      <c r="H71" s="94"/>
      <c r="I71" s="94"/>
    </row>
    <row r="72" spans="1:9" ht="12.75">
      <c r="A72" s="94"/>
      <c r="B72" s="94"/>
      <c r="C72" s="94"/>
      <c r="D72" s="94"/>
      <c r="E72" s="94"/>
      <c r="F72" s="94"/>
      <c r="G72" s="94"/>
      <c r="H72" s="94"/>
      <c r="I72" s="94"/>
    </row>
    <row r="73" spans="1:9" ht="12.75">
      <c r="A73" s="94"/>
      <c r="B73" s="94"/>
      <c r="C73" s="94"/>
      <c r="D73" s="94"/>
      <c r="E73" s="94"/>
      <c r="F73" s="94"/>
      <c r="G73" s="94"/>
      <c r="H73" s="94"/>
      <c r="I73" s="94"/>
    </row>
  </sheetData>
  <mergeCells count="3">
    <mergeCell ref="B4:C4"/>
    <mergeCell ref="A68:I69"/>
    <mergeCell ref="A71:I73"/>
  </mergeCells>
  <printOptions/>
  <pageMargins left="0.75" right="0.75" top="1" bottom="1" header="0.5" footer="0.5"/>
  <pageSetup horizontalDpi="600" verticalDpi="600" orientation="portrait" scale="82" r:id="rId1"/>
  <rowBreaks count="1" manualBreakCount="1">
    <brk id="64" max="8" man="1"/>
  </rowBreaks>
</worksheet>
</file>

<file path=xl/worksheets/sheet5.xml><?xml version="1.0" encoding="utf-8"?>
<worksheet xmlns="http://schemas.openxmlformats.org/spreadsheetml/2006/main" xmlns:r="http://schemas.openxmlformats.org/officeDocument/2006/relationships">
  <dimension ref="A1:J68"/>
  <sheetViews>
    <sheetView workbookViewId="0" topLeftCell="A1">
      <selection activeCell="A1" sqref="A1"/>
    </sheetView>
  </sheetViews>
  <sheetFormatPr defaultColWidth="9.140625" defaultRowHeight="12.75"/>
  <cols>
    <col min="1" max="1" width="9.140625" style="5" customWidth="1"/>
    <col min="2" max="2" width="14.140625" style="2" customWidth="1"/>
  </cols>
  <sheetData>
    <row r="1" ht="12.75">
      <c r="A1" s="1" t="s">
        <v>70</v>
      </c>
    </row>
    <row r="3" spans="1:2" ht="12.75">
      <c r="A3" s="3" t="s">
        <v>0</v>
      </c>
      <c r="B3" s="4" t="s">
        <v>1</v>
      </c>
    </row>
    <row r="4" ht="12.75">
      <c r="B4" s="2" t="s">
        <v>3</v>
      </c>
    </row>
    <row r="6" spans="1:2" ht="12.75">
      <c r="A6" s="5">
        <v>1960</v>
      </c>
      <c r="B6">
        <v>125</v>
      </c>
    </row>
    <row r="7" spans="1:2" ht="12.75">
      <c r="A7" s="5">
        <v>1961</v>
      </c>
      <c r="B7">
        <v>127</v>
      </c>
    </row>
    <row r="8" spans="1:2" ht="12.75">
      <c r="A8" s="5">
        <v>1962</v>
      </c>
      <c r="B8">
        <v>135</v>
      </c>
    </row>
    <row r="9" spans="1:2" ht="12.75">
      <c r="A9" s="5">
        <v>1963</v>
      </c>
      <c r="B9">
        <v>135</v>
      </c>
    </row>
    <row r="10" spans="1:2" ht="12.75">
      <c r="A10" s="5">
        <v>1964</v>
      </c>
      <c r="B10">
        <v>125</v>
      </c>
    </row>
    <row r="11" spans="1:2" ht="12.75">
      <c r="A11" s="5">
        <v>1965</v>
      </c>
      <c r="B11">
        <v>148</v>
      </c>
    </row>
    <row r="12" spans="1:2" ht="12.75">
      <c r="A12" s="5">
        <v>1966</v>
      </c>
      <c r="B12">
        <v>149</v>
      </c>
    </row>
    <row r="13" spans="1:2" ht="12.75">
      <c r="A13" s="5">
        <v>1967</v>
      </c>
      <c r="B13">
        <v>150</v>
      </c>
    </row>
    <row r="14" spans="1:2" ht="12.75">
      <c r="A14" s="5">
        <v>1968</v>
      </c>
      <c r="B14">
        <v>130</v>
      </c>
    </row>
    <row r="15" spans="1:2" ht="12.75">
      <c r="A15" s="5">
        <v>1969</v>
      </c>
      <c r="B15">
        <v>150</v>
      </c>
    </row>
    <row r="16" spans="1:2" ht="12.75">
      <c r="A16" s="5">
        <v>1970</v>
      </c>
      <c r="B16">
        <v>135</v>
      </c>
    </row>
    <row r="17" spans="1:2" ht="12.75">
      <c r="A17" s="5">
        <v>1971</v>
      </c>
      <c r="B17">
        <v>72</v>
      </c>
    </row>
    <row r="18" spans="1:2" ht="12.75">
      <c r="A18" s="5">
        <v>1972</v>
      </c>
      <c r="B18">
        <v>39</v>
      </c>
    </row>
    <row r="19" spans="1:2" ht="12.75">
      <c r="A19" s="5">
        <v>1973</v>
      </c>
      <c r="B19">
        <v>63</v>
      </c>
    </row>
    <row r="20" spans="1:2" ht="12.75">
      <c r="A20" s="5">
        <v>1974</v>
      </c>
      <c r="B20">
        <v>90</v>
      </c>
    </row>
    <row r="21" spans="1:2" ht="12.75">
      <c r="A21" s="5">
        <v>1975</v>
      </c>
      <c r="B21">
        <v>193</v>
      </c>
    </row>
    <row r="22" spans="1:2" ht="12.75">
      <c r="A22" s="5">
        <v>1976</v>
      </c>
      <c r="B22">
        <v>205</v>
      </c>
    </row>
    <row r="23" spans="1:2" ht="12.75">
      <c r="A23" s="5">
        <v>1977</v>
      </c>
      <c r="B23">
        <v>150</v>
      </c>
    </row>
    <row r="24" spans="1:2" ht="12.75">
      <c r="A24" s="5">
        <v>1978</v>
      </c>
      <c r="B24">
        <v>175</v>
      </c>
    </row>
    <row r="25" spans="1:2" ht="12.75">
      <c r="A25" s="5">
        <v>1979</v>
      </c>
      <c r="B25">
        <v>150</v>
      </c>
    </row>
    <row r="26" spans="1:2" ht="12.75">
      <c r="A26" s="5">
        <v>1980</v>
      </c>
      <c r="B26">
        <v>141</v>
      </c>
    </row>
    <row r="27" spans="1:2" ht="12.75">
      <c r="A27" s="5">
        <v>1981</v>
      </c>
      <c r="B27">
        <v>187</v>
      </c>
    </row>
    <row r="28" spans="1:2" ht="12.75">
      <c r="A28" s="5">
        <v>1982</v>
      </c>
      <c r="B28">
        <v>412</v>
      </c>
    </row>
    <row r="29" spans="1:2" ht="12.75">
      <c r="A29" s="5">
        <v>1983</v>
      </c>
      <c r="B29">
        <v>710</v>
      </c>
    </row>
    <row r="30" spans="1:10" ht="12.75">
      <c r="A30" s="5">
        <v>1984</v>
      </c>
      <c r="B30" s="6">
        <v>1402</v>
      </c>
      <c r="J30" s="6"/>
    </row>
    <row r="31" spans="1:10" ht="12.75">
      <c r="A31" s="5">
        <v>1985</v>
      </c>
      <c r="B31" s="6">
        <v>2047</v>
      </c>
      <c r="J31" s="6"/>
    </row>
    <row r="32" spans="1:10" ht="12.75">
      <c r="A32" s="5">
        <v>1986</v>
      </c>
      <c r="B32" s="6">
        <v>2290</v>
      </c>
      <c r="J32" s="6"/>
    </row>
    <row r="33" spans="1:10" ht="12.75">
      <c r="A33" s="5">
        <v>1987</v>
      </c>
      <c r="B33" s="6">
        <v>2649</v>
      </c>
      <c r="J33" s="6"/>
    </row>
    <row r="34" spans="1:10" ht="12.75">
      <c r="A34" s="5">
        <v>1988</v>
      </c>
      <c r="B34" s="6">
        <v>3267</v>
      </c>
      <c r="J34" s="6"/>
    </row>
    <row r="35" spans="1:10" ht="12.75">
      <c r="A35" s="5">
        <v>1989</v>
      </c>
      <c r="B35" s="6">
        <v>3452</v>
      </c>
      <c r="J35" s="6"/>
    </row>
    <row r="36" spans="1:10" ht="12.75">
      <c r="A36" s="5">
        <v>1990</v>
      </c>
      <c r="B36" s="6">
        <v>3580</v>
      </c>
      <c r="J36" s="6"/>
    </row>
    <row r="37" spans="1:10" ht="12.75">
      <c r="A37" s="5">
        <v>1991</v>
      </c>
      <c r="B37" s="6">
        <v>4035</v>
      </c>
      <c r="J37" s="6"/>
    </row>
    <row r="38" spans="1:10" ht="12.75">
      <c r="A38" s="5">
        <v>1992</v>
      </c>
      <c r="B38" s="6">
        <v>4124</v>
      </c>
      <c r="J38" s="6"/>
    </row>
    <row r="39" spans="1:10" ht="12.75">
      <c r="A39" s="5">
        <v>1993</v>
      </c>
      <c r="B39" s="6">
        <v>3430</v>
      </c>
      <c r="J39" s="6"/>
    </row>
    <row r="40" spans="1:10" ht="12.75">
      <c r="A40" s="5">
        <v>1994</v>
      </c>
      <c r="B40" s="6">
        <v>2646</v>
      </c>
      <c r="J40" s="6"/>
    </row>
    <row r="41" spans="1:10" ht="12.75">
      <c r="A41" s="5">
        <v>1995</v>
      </c>
      <c r="B41" s="6">
        <v>1648</v>
      </c>
      <c r="J41" s="6"/>
    </row>
    <row r="42" spans="1:10" ht="12.75">
      <c r="A42" s="5">
        <v>1996</v>
      </c>
      <c r="B42" s="6">
        <v>1200</v>
      </c>
      <c r="J42" s="6"/>
    </row>
    <row r="43" spans="1:10" ht="12.75">
      <c r="A43" s="5">
        <v>1997</v>
      </c>
      <c r="B43" s="6">
        <v>1795</v>
      </c>
      <c r="J43" s="6"/>
    </row>
    <row r="44" spans="1:10" ht="12.75">
      <c r="A44" s="5">
        <v>1998</v>
      </c>
      <c r="B44" s="6">
        <v>1734</v>
      </c>
      <c r="J44" s="6"/>
    </row>
    <row r="45" spans="1:10" ht="12.75">
      <c r="A45" s="5">
        <v>1999</v>
      </c>
      <c r="B45" s="6">
        <v>2046</v>
      </c>
      <c r="J45" s="6"/>
    </row>
    <row r="46" spans="1:10" ht="12.75">
      <c r="A46" s="5">
        <v>2000</v>
      </c>
      <c r="B46" s="6">
        <v>1788</v>
      </c>
      <c r="J46" s="6"/>
    </row>
    <row r="47" spans="1:10" ht="12.75">
      <c r="A47" s="5">
        <v>2001</v>
      </c>
      <c r="B47" s="6">
        <v>2082</v>
      </c>
      <c r="J47" s="6"/>
    </row>
    <row r="48" spans="1:10" ht="12.75">
      <c r="A48" s="5">
        <v>2002</v>
      </c>
      <c r="B48" s="6">
        <v>2436</v>
      </c>
      <c r="J48" s="6"/>
    </row>
    <row r="49" spans="1:10" ht="12.75">
      <c r="A49" s="5">
        <v>2003</v>
      </c>
      <c r="B49" s="6">
        <v>2524</v>
      </c>
      <c r="J49" s="6"/>
    </row>
    <row r="50" spans="1:10" ht="12.75">
      <c r="A50" s="5">
        <v>2004</v>
      </c>
      <c r="B50" s="6">
        <v>2776</v>
      </c>
      <c r="J50" s="6"/>
    </row>
    <row r="51" spans="1:10" ht="12.75">
      <c r="A51" s="5">
        <v>2005</v>
      </c>
      <c r="B51" s="6">
        <v>2648</v>
      </c>
      <c r="J51" s="6"/>
    </row>
    <row r="52" spans="1:10" ht="12.75">
      <c r="A52" s="5">
        <v>2006</v>
      </c>
      <c r="B52" s="6">
        <v>2630</v>
      </c>
      <c r="J52" s="6"/>
    </row>
    <row r="53" spans="1:10" ht="12.75">
      <c r="A53" s="5">
        <v>2007</v>
      </c>
      <c r="B53" s="6">
        <v>2556</v>
      </c>
      <c r="J53" s="6"/>
    </row>
    <row r="54" spans="1:10" ht="12.75">
      <c r="A54" s="5">
        <v>2008</v>
      </c>
      <c r="B54" s="6">
        <v>1700</v>
      </c>
      <c r="J54" s="6"/>
    </row>
    <row r="55" spans="1:10" ht="12.75">
      <c r="A55" s="5">
        <v>2009</v>
      </c>
      <c r="B55" s="6">
        <v>1300</v>
      </c>
      <c r="J55" s="6"/>
    </row>
    <row r="56" spans="1:2" ht="12.75">
      <c r="A56" s="5">
        <v>2010</v>
      </c>
      <c r="B56" s="7">
        <v>1275</v>
      </c>
    </row>
    <row r="57" spans="1:2" ht="12.75">
      <c r="A57" s="5">
        <v>2011</v>
      </c>
      <c r="B57" s="7">
        <v>1062.5</v>
      </c>
    </row>
    <row r="58" spans="1:2" ht="12.75">
      <c r="A58" s="5">
        <v>2012</v>
      </c>
      <c r="B58" s="7">
        <v>850</v>
      </c>
    </row>
    <row r="59" spans="1:2" ht="12.75">
      <c r="A59" s="5">
        <v>2013</v>
      </c>
      <c r="B59" s="7">
        <v>637.5</v>
      </c>
    </row>
    <row r="60" spans="1:2" ht="12.75">
      <c r="A60" s="5">
        <v>2014</v>
      </c>
      <c r="B60" s="7">
        <v>425</v>
      </c>
    </row>
    <row r="61" spans="1:2" ht="12.75">
      <c r="A61" s="5">
        <v>2015</v>
      </c>
      <c r="B61" s="7">
        <v>212.5</v>
      </c>
    </row>
    <row r="62" spans="1:2" ht="12.75">
      <c r="A62" s="3">
        <v>2016</v>
      </c>
      <c r="B62" s="8">
        <v>0</v>
      </c>
    </row>
    <row r="64" spans="1:7" ht="78.75" customHeight="1">
      <c r="A64" s="93" t="s">
        <v>71</v>
      </c>
      <c r="B64" s="94"/>
      <c r="C64" s="94"/>
      <c r="D64" s="94"/>
      <c r="E64" s="94"/>
      <c r="F64" s="94"/>
      <c r="G64" s="94"/>
    </row>
    <row r="66" spans="1:9" ht="56.25" customHeight="1">
      <c r="A66" s="93" t="s">
        <v>7</v>
      </c>
      <c r="B66" s="93"/>
      <c r="C66" s="93"/>
      <c r="D66" s="93"/>
      <c r="E66" s="93"/>
      <c r="F66" s="93"/>
      <c r="G66" s="93"/>
      <c r="H66" s="11"/>
      <c r="I66" s="11"/>
    </row>
    <row r="67" spans="1:9" ht="12.75">
      <c r="A67" s="11"/>
      <c r="B67" s="11"/>
      <c r="C67" s="11"/>
      <c r="D67" s="11"/>
      <c r="E67" s="11"/>
      <c r="F67" s="11"/>
      <c r="G67" s="11"/>
      <c r="H67" s="11"/>
      <c r="I67" s="11"/>
    </row>
    <row r="68" spans="1:9" ht="12.75">
      <c r="A68" s="11"/>
      <c r="B68" s="11"/>
      <c r="C68" s="11"/>
      <c r="D68" s="11"/>
      <c r="E68" s="11"/>
      <c r="F68" s="11"/>
      <c r="G68" s="11"/>
      <c r="H68" s="11"/>
      <c r="I68" s="11"/>
    </row>
  </sheetData>
  <mergeCells count="2">
    <mergeCell ref="A64:G64"/>
    <mergeCell ref="A66:G66"/>
  </mergeCells>
  <printOptions/>
  <pageMargins left="0.75" right="0.75" top="1" bottom="1" header="0.5" footer="0.5"/>
  <pageSetup horizontalDpi="600" verticalDpi="600" orientation="portrait" scale="83" r:id="rId1"/>
  <rowBreaks count="1" manualBreakCount="1">
    <brk id="62" max="255" man="1"/>
  </rowBreaks>
</worksheet>
</file>

<file path=xl/worksheets/sheet6.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12.75"/>
  <cols>
    <col min="1" max="1" width="17.8515625" style="0" customWidth="1"/>
    <col min="2" max="4" width="10.421875" style="0" customWidth="1"/>
    <col min="6" max="6" width="11.8515625" style="0" customWidth="1"/>
  </cols>
  <sheetData>
    <row r="1" spans="1:8" ht="24.75" customHeight="1">
      <c r="A1" s="97" t="s">
        <v>54</v>
      </c>
      <c r="B1" s="97"/>
      <c r="C1" s="97"/>
      <c r="D1" s="97"/>
      <c r="E1" s="97"/>
      <c r="F1" s="97"/>
      <c r="G1" s="97"/>
      <c r="H1" s="11"/>
    </row>
    <row r="2" spans="1:8" ht="9.75" customHeight="1">
      <c r="A2" s="56"/>
      <c r="B2" s="11"/>
      <c r="C2" s="11"/>
      <c r="D2" s="11"/>
      <c r="E2" s="11"/>
      <c r="F2" s="11"/>
      <c r="G2" s="11"/>
      <c r="H2" s="11"/>
    </row>
    <row r="3" spans="1:4" ht="12.75">
      <c r="A3" s="14"/>
      <c r="B3" s="96" t="s">
        <v>55</v>
      </c>
      <c r="C3" s="96"/>
      <c r="D3" s="96"/>
    </row>
    <row r="4" spans="1:4" ht="12.75">
      <c r="A4" s="30"/>
      <c r="B4" s="4">
        <v>1950</v>
      </c>
      <c r="C4" s="4">
        <v>2000</v>
      </c>
      <c r="D4" s="4">
        <v>2050</v>
      </c>
    </row>
    <row r="5" spans="1:4" ht="12.75">
      <c r="A5" s="14"/>
      <c r="B5" s="96" t="s">
        <v>42</v>
      </c>
      <c r="C5" s="96"/>
      <c r="D5" s="96"/>
    </row>
    <row r="6" spans="1:4" ht="12.75">
      <c r="A6" s="14"/>
      <c r="B6" s="60"/>
      <c r="C6" s="60"/>
      <c r="D6" s="60"/>
    </row>
    <row r="7" spans="1:4" ht="12.75">
      <c r="A7" s="58" t="s">
        <v>56</v>
      </c>
      <c r="B7" s="59">
        <v>0.7340310826210202</v>
      </c>
      <c r="C7" s="59">
        <v>0.9038652130822596</v>
      </c>
      <c r="D7" s="59">
        <v>0.603258599080908</v>
      </c>
    </row>
    <row r="8" spans="1:4" ht="12.75">
      <c r="A8" s="58" t="s">
        <v>57</v>
      </c>
      <c r="B8" s="59">
        <v>1.418359175948169</v>
      </c>
      <c r="C8" s="59">
        <v>0.5912601427314498</v>
      </c>
      <c r="D8" s="59">
        <v>0.40851983608772</v>
      </c>
    </row>
    <row r="9" spans="1:4" ht="12.75">
      <c r="A9" s="58" t="s">
        <v>35</v>
      </c>
      <c r="B9" s="59">
        <v>0.5082469834225419</v>
      </c>
      <c r="C9" s="59">
        <v>0.20258336170538005</v>
      </c>
      <c r="D9" s="59">
        <v>0.1443609320380658</v>
      </c>
    </row>
    <row r="10" spans="1:4" ht="12.75">
      <c r="A10" s="58" t="s">
        <v>58</v>
      </c>
      <c r="B10" s="59">
        <v>0.25646438798953103</v>
      </c>
      <c r="C10" s="59">
        <v>0.1401771839605261</v>
      </c>
      <c r="D10" s="59">
        <v>0.06053624737532127</v>
      </c>
    </row>
    <row r="11" spans="1:4" ht="12.75">
      <c r="A11" s="58" t="s">
        <v>23</v>
      </c>
      <c r="B11" s="59">
        <v>0.21901170374381085</v>
      </c>
      <c r="C11" s="59">
        <v>0.09797235730248707</v>
      </c>
      <c r="D11" s="59">
        <v>0.06329470814227289</v>
      </c>
    </row>
    <row r="12" spans="1:4" ht="12.75">
      <c r="A12" s="61" t="s">
        <v>22</v>
      </c>
      <c r="B12" s="62">
        <v>0.16560494628307737</v>
      </c>
      <c r="C12" s="62">
        <v>0.06558643802379566</v>
      </c>
      <c r="D12" s="62">
        <v>0.05863963388600926</v>
      </c>
    </row>
    <row r="14" spans="1:4" ht="12.75">
      <c r="A14" s="63" t="s">
        <v>61</v>
      </c>
      <c r="B14" s="64">
        <v>0.232983190556511</v>
      </c>
      <c r="C14" s="64">
        <v>0.10887768469169552</v>
      </c>
      <c r="D14" s="64">
        <v>0.07276810538685094</v>
      </c>
    </row>
    <row r="15" spans="1:4" ht="12.75">
      <c r="A15" s="29"/>
      <c r="B15" s="57"/>
      <c r="C15" s="57"/>
      <c r="D15" s="57"/>
    </row>
    <row r="16" ht="12.75">
      <c r="A16" t="s">
        <v>59</v>
      </c>
    </row>
    <row r="18" spans="1:7" ht="67.5" customHeight="1">
      <c r="A18" s="98" t="s">
        <v>60</v>
      </c>
      <c r="B18" s="94"/>
      <c r="C18" s="94"/>
      <c r="D18" s="94"/>
      <c r="E18" s="94"/>
      <c r="F18" s="94"/>
      <c r="G18" s="94"/>
    </row>
    <row r="20" spans="1:7" ht="41.25" customHeight="1">
      <c r="A20" s="94" t="s">
        <v>7</v>
      </c>
      <c r="B20" s="94"/>
      <c r="C20" s="94"/>
      <c r="D20" s="94"/>
      <c r="E20" s="94"/>
      <c r="F20" s="94"/>
      <c r="G20" s="94"/>
    </row>
  </sheetData>
  <mergeCells count="5">
    <mergeCell ref="A20:G20"/>
    <mergeCell ref="A1:G1"/>
    <mergeCell ref="B3:D3"/>
    <mergeCell ref="B5:D5"/>
    <mergeCell ref="A18:G18"/>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9.140625" defaultRowHeight="12.75"/>
  <cols>
    <col min="1" max="1" width="9.140625" style="5" customWidth="1"/>
    <col min="2" max="2" width="21.8515625" style="9" customWidth="1"/>
    <col min="3" max="3" width="22.00390625" style="9" customWidth="1"/>
    <col min="4" max="4" width="15.00390625" style="9" customWidth="1"/>
    <col min="5" max="5" width="16.140625" style="0" customWidth="1"/>
  </cols>
  <sheetData>
    <row r="1" spans="1:3" ht="12.75">
      <c r="A1" s="1" t="s">
        <v>17</v>
      </c>
      <c r="B1" s="25"/>
      <c r="C1" s="25"/>
    </row>
    <row r="2" spans="1:3" ht="12.75">
      <c r="A2" s="1"/>
      <c r="B2" s="25"/>
      <c r="C2" s="25"/>
    </row>
    <row r="3" spans="1:5" ht="40.5" customHeight="1">
      <c r="A3" s="19" t="s">
        <v>0</v>
      </c>
      <c r="B3" s="20" t="s">
        <v>12</v>
      </c>
      <c r="C3" s="21" t="s">
        <v>13</v>
      </c>
      <c r="D3" s="20" t="s">
        <v>14</v>
      </c>
      <c r="E3" s="22" t="s">
        <v>15</v>
      </c>
    </row>
    <row r="4" spans="2:9" ht="12.75">
      <c r="B4" s="12" t="s">
        <v>2</v>
      </c>
      <c r="C4" s="12" t="s">
        <v>2</v>
      </c>
      <c r="D4" s="12" t="s">
        <v>2</v>
      </c>
      <c r="E4" s="9" t="s">
        <v>16</v>
      </c>
      <c r="G4" s="9"/>
      <c r="I4" s="9"/>
    </row>
    <row r="5" ht="12.75">
      <c r="E5" s="9"/>
    </row>
    <row r="6" spans="1:9" ht="12.75">
      <c r="A6" s="5">
        <v>1980</v>
      </c>
      <c r="B6" s="26">
        <v>168.648</v>
      </c>
      <c r="C6" s="26">
        <v>267.899</v>
      </c>
      <c r="D6" s="23">
        <v>0.889035</v>
      </c>
      <c r="E6" s="69">
        <f>(D6/300.816)*100</f>
        <v>0.2955411281314824</v>
      </c>
      <c r="H6" s="38"/>
      <c r="I6" s="16"/>
    </row>
    <row r="7" spans="1:9" ht="12.75">
      <c r="A7" s="5">
        <v>1981</v>
      </c>
      <c r="B7" s="26">
        <v>206.223</v>
      </c>
      <c r="C7" s="26">
        <v>328.422</v>
      </c>
      <c r="D7" s="23">
        <v>2.184486</v>
      </c>
      <c r="E7" s="23">
        <f aca="true" t="shared" si="0" ref="E7:E26">(D7/C6)*100</f>
        <v>0.8154140179694587</v>
      </c>
      <c r="G7" s="16"/>
      <c r="H7" s="38"/>
      <c r="I7" s="16"/>
    </row>
    <row r="8" spans="1:9" ht="12.75">
      <c r="A8" s="5">
        <v>1982</v>
      </c>
      <c r="B8" s="26">
        <v>209.181</v>
      </c>
      <c r="C8" s="26">
        <v>330.934</v>
      </c>
      <c r="D8" s="23">
        <v>3.55614</v>
      </c>
      <c r="E8" s="23">
        <f t="shared" si="0"/>
        <v>1.0827959150117836</v>
      </c>
      <c r="G8" s="16"/>
      <c r="H8" s="38"/>
      <c r="I8" s="16"/>
    </row>
    <row r="9" spans="1:9" ht="12.75">
      <c r="A9" s="5">
        <v>1983</v>
      </c>
      <c r="B9" s="26">
        <v>106.031</v>
      </c>
      <c r="C9" s="26">
        <v>206.158</v>
      </c>
      <c r="D9" s="23">
        <v>4.06416</v>
      </c>
      <c r="E9" s="23">
        <f t="shared" si="0"/>
        <v>1.2280877758102824</v>
      </c>
      <c r="G9" s="16"/>
      <c r="H9" s="38"/>
      <c r="I9" s="16"/>
    </row>
    <row r="10" spans="1:9" ht="12.75">
      <c r="A10" s="5">
        <v>1984</v>
      </c>
      <c r="B10" s="26">
        <v>194.881</v>
      </c>
      <c r="C10" s="26">
        <v>312.606</v>
      </c>
      <c r="D10" s="23">
        <v>5.893032</v>
      </c>
      <c r="E10" s="23">
        <f t="shared" si="0"/>
        <v>2.8585027018112323</v>
      </c>
      <c r="G10" s="16"/>
      <c r="H10" s="38"/>
      <c r="I10" s="16"/>
    </row>
    <row r="11" spans="1:9" ht="12.75">
      <c r="A11" s="5">
        <v>1985</v>
      </c>
      <c r="B11" s="26">
        <v>225.447</v>
      </c>
      <c r="C11" s="26">
        <v>345.102</v>
      </c>
      <c r="D11" s="23">
        <v>6.883671</v>
      </c>
      <c r="E11" s="23">
        <f t="shared" si="0"/>
        <v>2.2020277921728946</v>
      </c>
      <c r="G11" s="16"/>
      <c r="H11" s="38"/>
      <c r="I11" s="16"/>
    </row>
    <row r="12" spans="1:9" ht="12.75">
      <c r="A12" s="5">
        <v>1986</v>
      </c>
      <c r="B12" s="26">
        <v>208.944</v>
      </c>
      <c r="C12" s="26">
        <v>313.316</v>
      </c>
      <c r="D12" s="23">
        <v>7.366086792000001</v>
      </c>
      <c r="E12" s="23">
        <f t="shared" si="0"/>
        <v>2.134466561190605</v>
      </c>
      <c r="G12" s="16"/>
      <c r="H12" s="38"/>
      <c r="I12" s="16"/>
    </row>
    <row r="13" spans="1:9" ht="12.75">
      <c r="A13" s="5">
        <v>1987</v>
      </c>
      <c r="B13" s="26">
        <v>181.143</v>
      </c>
      <c r="C13" s="26">
        <v>278.451</v>
      </c>
      <c r="D13" s="23">
        <v>7.090587546</v>
      </c>
      <c r="E13" s="23">
        <f t="shared" si="0"/>
        <v>2.263078663713312</v>
      </c>
      <c r="G13" s="16"/>
      <c r="H13" s="38"/>
      <c r="I13" s="16"/>
    </row>
    <row r="14" spans="1:9" ht="12.75">
      <c r="A14" s="5">
        <v>1988</v>
      </c>
      <c r="B14" s="26">
        <v>125.194</v>
      </c>
      <c r="C14" s="26">
        <v>204.19</v>
      </c>
      <c r="D14" s="23">
        <v>7.301390445</v>
      </c>
      <c r="E14" s="23">
        <f t="shared" si="0"/>
        <v>2.622145528297618</v>
      </c>
      <c r="G14" s="16"/>
      <c r="H14" s="38"/>
      <c r="I14" s="16"/>
    </row>
    <row r="15" spans="1:9" ht="12.75">
      <c r="A15" s="5">
        <v>1989</v>
      </c>
      <c r="B15" s="26">
        <v>191.32</v>
      </c>
      <c r="C15" s="26">
        <v>282.037</v>
      </c>
      <c r="D15" s="23">
        <v>8.165049846</v>
      </c>
      <c r="E15" s="23">
        <f t="shared" si="0"/>
        <v>3.9987510877124253</v>
      </c>
      <c r="G15" s="16"/>
      <c r="H15" s="38"/>
      <c r="I15" s="16"/>
    </row>
    <row r="16" spans="1:9" ht="12.75">
      <c r="A16" s="5">
        <v>1990</v>
      </c>
      <c r="B16" s="26">
        <v>201.534</v>
      </c>
      <c r="C16" s="26">
        <v>310.128</v>
      </c>
      <c r="D16" s="23">
        <v>8.866676267999999</v>
      </c>
      <c r="E16" s="23">
        <f t="shared" si="0"/>
        <v>3.143798958292706</v>
      </c>
      <c r="G16" s="16"/>
      <c r="H16" s="38"/>
      <c r="I16" s="16"/>
    </row>
    <row r="17" spans="1:9" ht="12.75">
      <c r="A17" s="5">
        <v>1991</v>
      </c>
      <c r="B17" s="26">
        <v>189.868</v>
      </c>
      <c r="C17" s="26">
        <v>277.607</v>
      </c>
      <c r="D17" s="23">
        <v>10.116303864</v>
      </c>
      <c r="E17" s="23">
        <f t="shared" si="0"/>
        <v>3.2619769462931436</v>
      </c>
      <c r="G17" s="16"/>
      <c r="H17" s="38"/>
      <c r="I17" s="16"/>
    </row>
    <row r="18" spans="1:9" ht="12.75">
      <c r="A18" s="5">
        <v>1992</v>
      </c>
      <c r="B18" s="26">
        <v>240.719</v>
      </c>
      <c r="C18" s="26">
        <v>350.255</v>
      </c>
      <c r="D18" s="23">
        <v>10.80837951</v>
      </c>
      <c r="E18" s="23">
        <f t="shared" si="0"/>
        <v>3.8934102922476734</v>
      </c>
      <c r="G18" s="16"/>
      <c r="H18" s="38"/>
      <c r="I18" s="16"/>
    </row>
    <row r="19" spans="1:9" ht="12.75">
      <c r="A19" s="5">
        <v>1993</v>
      </c>
      <c r="B19" s="26">
        <v>160.986</v>
      </c>
      <c r="C19" s="26">
        <v>256.758</v>
      </c>
      <c r="D19" s="23">
        <v>11.640236859</v>
      </c>
      <c r="E19" s="23">
        <f t="shared" si="0"/>
        <v>3.3233606540948735</v>
      </c>
      <c r="G19" s="16"/>
      <c r="H19" s="38"/>
      <c r="I19" s="16"/>
    </row>
    <row r="20" spans="1:9" ht="12.75">
      <c r="A20" s="5">
        <v>1994</v>
      </c>
      <c r="B20" s="26">
        <v>255.295</v>
      </c>
      <c r="C20" s="26">
        <v>353.021</v>
      </c>
      <c r="D20" s="23">
        <v>13.533474993</v>
      </c>
      <c r="E20" s="23">
        <f t="shared" si="0"/>
        <v>5.270906843408969</v>
      </c>
      <c r="G20" s="16"/>
      <c r="H20" s="38"/>
      <c r="I20" s="16"/>
    </row>
    <row r="21" spans="1:9" ht="12.75">
      <c r="A21" s="5">
        <v>1995</v>
      </c>
      <c r="B21" s="26">
        <v>187.97</v>
      </c>
      <c r="C21" s="26">
        <v>275.07</v>
      </c>
      <c r="D21" s="23">
        <v>10.05066768</v>
      </c>
      <c r="E21" s="23">
        <f t="shared" si="0"/>
        <v>2.847045269261602</v>
      </c>
      <c r="G21" s="16"/>
      <c r="H21" s="38"/>
      <c r="I21" s="16"/>
    </row>
    <row r="22" spans="1:9" ht="12.75">
      <c r="A22" s="5">
        <v>1996</v>
      </c>
      <c r="B22" s="26">
        <v>234.518</v>
      </c>
      <c r="C22" s="26">
        <v>333.147</v>
      </c>
      <c r="D22" s="23">
        <v>10.889942121</v>
      </c>
      <c r="E22" s="23">
        <f t="shared" si="0"/>
        <v>3.9589712149634644</v>
      </c>
      <c r="G22" s="16"/>
      <c r="H22" s="38"/>
      <c r="I22" s="16"/>
    </row>
    <row r="23" spans="1:9" ht="12.75">
      <c r="A23" s="5">
        <v>1997</v>
      </c>
      <c r="B23" s="26">
        <v>233.864</v>
      </c>
      <c r="C23" s="26">
        <v>333.711</v>
      </c>
      <c r="D23" s="23">
        <v>12.220751313</v>
      </c>
      <c r="E23" s="23">
        <f t="shared" si="0"/>
        <v>3.66827596016173</v>
      </c>
      <c r="G23" s="16"/>
      <c r="H23" s="38"/>
      <c r="I23" s="16"/>
    </row>
    <row r="24" spans="1:9" ht="12.75">
      <c r="A24" s="5">
        <v>1998</v>
      </c>
      <c r="B24" s="26">
        <v>247.882</v>
      </c>
      <c r="C24" s="26">
        <v>346.584</v>
      </c>
      <c r="D24" s="23">
        <v>13.355845799999999</v>
      </c>
      <c r="E24" s="23">
        <f t="shared" si="0"/>
        <v>4.002219225617376</v>
      </c>
      <c r="G24" s="16"/>
      <c r="H24" s="38"/>
      <c r="I24" s="16"/>
    </row>
    <row r="25" spans="1:9" ht="12.75">
      <c r="A25" s="5">
        <v>1999</v>
      </c>
      <c r="B25" s="26">
        <v>239.549</v>
      </c>
      <c r="C25" s="26">
        <v>331.96</v>
      </c>
      <c r="D25" s="23">
        <v>14.370945963</v>
      </c>
      <c r="E25" s="23">
        <f t="shared" si="0"/>
        <v>4.146453951423032</v>
      </c>
      <c r="G25" s="16"/>
      <c r="H25" s="38"/>
      <c r="I25" s="16"/>
    </row>
    <row r="26" spans="1:9" ht="12.75">
      <c r="A26" s="5">
        <v>2000</v>
      </c>
      <c r="B26" s="26">
        <v>251.854</v>
      </c>
      <c r="C26" s="26">
        <v>339.685</v>
      </c>
      <c r="D26" s="23">
        <v>15.941489792999999</v>
      </c>
      <c r="E26" s="23">
        <f t="shared" si="0"/>
        <v>4.8022321342932885</v>
      </c>
      <c r="G26" s="16"/>
      <c r="H26" s="38"/>
      <c r="I26" s="16"/>
    </row>
    <row r="27" spans="1:9" ht="12.75">
      <c r="A27" s="5">
        <v>2001</v>
      </c>
      <c r="B27" s="26">
        <v>241.377</v>
      </c>
      <c r="C27" s="26">
        <v>321.438</v>
      </c>
      <c r="D27" s="23">
        <v>17.931734346</v>
      </c>
      <c r="E27" s="23">
        <f aca="true" t="shared" si="1" ref="E27:E35">(D27/C26)*100</f>
        <v>5.278930287177826</v>
      </c>
      <c r="G27" s="16"/>
      <c r="I27" s="16"/>
    </row>
    <row r="28" spans="1:9" ht="12.75">
      <c r="A28" s="5">
        <v>2002</v>
      </c>
      <c r="B28" s="26">
        <v>227.767</v>
      </c>
      <c r="C28" s="26">
        <v>293.96</v>
      </c>
      <c r="D28" s="23">
        <v>25.286797104</v>
      </c>
      <c r="E28" s="23">
        <f t="shared" si="1"/>
        <v>7.8667727847983135</v>
      </c>
      <c r="G28" s="16"/>
      <c r="I28" s="16"/>
    </row>
    <row r="29" spans="1:9" ht="12.75">
      <c r="A29" s="5">
        <v>2003</v>
      </c>
      <c r="B29" s="26">
        <v>256.229</v>
      </c>
      <c r="C29" s="26">
        <v>345.272</v>
      </c>
      <c r="D29" s="23">
        <v>29.656886748</v>
      </c>
      <c r="E29" s="23">
        <f t="shared" si="1"/>
        <v>10.088749063818208</v>
      </c>
      <c r="G29" s="16"/>
      <c r="I29" s="16"/>
    </row>
    <row r="30" spans="1:9" ht="12.75">
      <c r="A30" s="5">
        <v>2004</v>
      </c>
      <c r="B30" s="26">
        <v>299.876</v>
      </c>
      <c r="C30" s="26">
        <v>385.538</v>
      </c>
      <c r="D30" s="23">
        <v>33.610933413</v>
      </c>
      <c r="E30" s="23">
        <f t="shared" si="1"/>
        <v>9.734624705449617</v>
      </c>
      <c r="G30" s="16"/>
      <c r="I30" s="16"/>
    </row>
    <row r="31" spans="1:9" ht="12.75">
      <c r="A31" s="5">
        <v>2005</v>
      </c>
      <c r="B31" s="26">
        <v>282.263</v>
      </c>
      <c r="C31" s="26">
        <v>363.058</v>
      </c>
      <c r="D31" s="23">
        <v>40.726032924</v>
      </c>
      <c r="E31" s="23">
        <f t="shared" si="1"/>
        <v>10.563429006738636</v>
      </c>
      <c r="G31" s="16"/>
      <c r="I31" s="16"/>
    </row>
    <row r="32" spans="1:9" ht="12.75">
      <c r="A32" s="5">
        <v>2006</v>
      </c>
      <c r="B32" s="26">
        <v>267.503</v>
      </c>
      <c r="C32" s="26">
        <v>335.482</v>
      </c>
      <c r="D32" s="23">
        <v>53.837267094000005</v>
      </c>
      <c r="E32" s="23">
        <f t="shared" si="1"/>
        <v>14.828833710867137</v>
      </c>
      <c r="G32" s="16"/>
      <c r="I32" s="16"/>
    </row>
    <row r="33" spans="1:9" ht="12.75">
      <c r="A33" s="10">
        <v>2007</v>
      </c>
      <c r="B33" s="26">
        <v>331.177</v>
      </c>
      <c r="C33" s="26">
        <v>412.026</v>
      </c>
      <c r="D33" s="23">
        <v>76.86672813</v>
      </c>
      <c r="E33" s="23">
        <f t="shared" si="1"/>
        <v>22.912325588258085</v>
      </c>
      <c r="G33" s="16"/>
      <c r="I33" s="16"/>
    </row>
    <row r="34" spans="1:9" ht="12.75">
      <c r="A34" s="10">
        <v>2008</v>
      </c>
      <c r="B34" s="26">
        <v>307.386</v>
      </c>
      <c r="C34" s="26">
        <v>400.629</v>
      </c>
      <c r="D34" s="23">
        <v>92.71365</v>
      </c>
      <c r="E34" s="23">
        <f t="shared" si="1"/>
        <v>22.501893084417002</v>
      </c>
      <c r="G34" s="16"/>
      <c r="I34" s="16"/>
    </row>
    <row r="35" spans="1:9" ht="12.75">
      <c r="A35" s="3">
        <v>2009</v>
      </c>
      <c r="B35" s="65">
        <v>312.18</v>
      </c>
      <c r="C35" s="65">
        <v>392.011</v>
      </c>
      <c r="D35" s="66">
        <v>104.1441</v>
      </c>
      <c r="E35" s="66">
        <f t="shared" si="1"/>
        <v>25.99514763035127</v>
      </c>
      <c r="G35" s="16"/>
      <c r="I35" s="16"/>
    </row>
    <row r="36" spans="1:5" ht="12.75">
      <c r="A36" s="10"/>
      <c r="B36" s="24"/>
      <c r="C36" s="24"/>
      <c r="D36" s="24"/>
      <c r="E36" s="24"/>
    </row>
    <row r="37" spans="1:5" ht="54.75" customHeight="1">
      <c r="A37" s="99" t="s">
        <v>18</v>
      </c>
      <c r="B37" s="100"/>
      <c r="C37" s="100"/>
      <c r="D37" s="100"/>
      <c r="E37" s="100"/>
    </row>
    <row r="39" spans="1:8" ht="65.25" customHeight="1">
      <c r="A39" s="93" t="s">
        <v>66</v>
      </c>
      <c r="B39" s="93"/>
      <c r="C39" s="93"/>
      <c r="D39" s="94"/>
      <c r="E39" s="94"/>
      <c r="F39" s="11"/>
      <c r="G39" s="11"/>
      <c r="H39" s="11"/>
    </row>
    <row r="41" spans="1:10" ht="39.75" customHeight="1">
      <c r="A41" s="93" t="s">
        <v>7</v>
      </c>
      <c r="B41" s="93"/>
      <c r="C41" s="93"/>
      <c r="D41" s="94"/>
      <c r="E41" s="94"/>
      <c r="F41" s="11"/>
      <c r="G41" s="11"/>
      <c r="H41" s="11"/>
      <c r="I41" s="11"/>
      <c r="J41" s="11"/>
    </row>
    <row r="42" spans="1:10" ht="12.75">
      <c r="A42" s="11"/>
      <c r="B42" s="27"/>
      <c r="C42" s="27"/>
      <c r="D42" s="27"/>
      <c r="E42" s="11"/>
      <c r="F42" s="11"/>
      <c r="G42" s="11"/>
      <c r="H42" s="11"/>
      <c r="I42" s="11"/>
      <c r="J42" s="11"/>
    </row>
    <row r="43" spans="2:10" ht="12.75">
      <c r="B43" s="27"/>
      <c r="C43" s="27"/>
      <c r="D43" s="27"/>
      <c r="E43" s="11"/>
      <c r="F43" s="11"/>
      <c r="G43" s="11"/>
      <c r="H43" s="11"/>
      <c r="I43" s="11"/>
      <c r="J43" s="11"/>
    </row>
    <row r="44" spans="1:3" ht="12.75">
      <c r="A44" s="28"/>
      <c r="C44"/>
    </row>
    <row r="47" ht="12.75">
      <c r="C47" s="28"/>
    </row>
  </sheetData>
  <mergeCells count="3">
    <mergeCell ref="A37:E37"/>
    <mergeCell ref="A39:E39"/>
    <mergeCell ref="A41:E41"/>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2.75"/>
  <cols>
    <col min="1" max="1" width="29.7109375" style="0" customWidth="1"/>
    <col min="2" max="2" width="11.00390625" style="0" customWidth="1"/>
    <col min="7" max="7" width="11.00390625" style="0" customWidth="1"/>
  </cols>
  <sheetData>
    <row r="1" ht="12.75">
      <c r="A1" s="29" t="s">
        <v>38</v>
      </c>
    </row>
    <row r="3" spans="1:2" ht="12.75">
      <c r="A3" s="30" t="s">
        <v>20</v>
      </c>
      <c r="B3" s="4" t="s">
        <v>67</v>
      </c>
    </row>
    <row r="4" ht="12.75">
      <c r="B4" s="2" t="s">
        <v>21</v>
      </c>
    </row>
    <row r="5" ht="12.75">
      <c r="B5" s="2"/>
    </row>
    <row r="6" spans="1:2" ht="12.75">
      <c r="A6" t="s">
        <v>22</v>
      </c>
      <c r="B6" s="6">
        <v>1345.751</v>
      </c>
    </row>
    <row r="7" spans="1:2" ht="12.75">
      <c r="A7" t="s">
        <v>23</v>
      </c>
      <c r="B7" s="6">
        <v>1198.003</v>
      </c>
    </row>
    <row r="8" spans="1:2" ht="12.75">
      <c r="A8" t="s">
        <v>24</v>
      </c>
      <c r="B8" s="7">
        <v>74.196</v>
      </c>
    </row>
    <row r="9" spans="1:2" ht="12.75">
      <c r="A9" t="s">
        <v>25</v>
      </c>
      <c r="B9" s="7">
        <v>7.17</v>
      </c>
    </row>
    <row r="10" spans="1:2" ht="12.75">
      <c r="A10" t="s">
        <v>26</v>
      </c>
      <c r="B10" s="7">
        <v>6.316</v>
      </c>
    </row>
    <row r="11" spans="1:2" ht="12.75">
      <c r="A11" t="s">
        <v>27</v>
      </c>
      <c r="B11" s="16">
        <v>109.61</v>
      </c>
    </row>
    <row r="12" spans="1:2" ht="12.75">
      <c r="A12" t="s">
        <v>28</v>
      </c>
      <c r="B12" s="7">
        <v>31.993</v>
      </c>
    </row>
    <row r="13" spans="1:2" ht="12.75">
      <c r="A13" t="s">
        <v>29</v>
      </c>
      <c r="B13" s="16">
        <v>180.808</v>
      </c>
    </row>
    <row r="14" spans="1:2" ht="12.75">
      <c r="A14" t="s">
        <v>30</v>
      </c>
      <c r="B14" s="7">
        <v>25.721</v>
      </c>
    </row>
    <row r="15" spans="1:2" ht="12.75">
      <c r="A15" t="s">
        <v>31</v>
      </c>
      <c r="B15" s="7">
        <v>48.333</v>
      </c>
    </row>
    <row r="16" spans="1:2" ht="12.75">
      <c r="A16" t="s">
        <v>32</v>
      </c>
      <c r="B16" s="7">
        <v>44.904</v>
      </c>
    </row>
    <row r="17" spans="1:2" ht="12.75">
      <c r="A17" t="s">
        <v>33</v>
      </c>
      <c r="B17" s="16">
        <v>21.906</v>
      </c>
    </row>
    <row r="18" spans="1:2" ht="12.75">
      <c r="A18" t="s">
        <v>34</v>
      </c>
      <c r="B18" s="7">
        <v>10.272</v>
      </c>
    </row>
    <row r="19" spans="1:2" ht="12.75">
      <c r="A19" t="s">
        <v>35</v>
      </c>
      <c r="B19" s="16">
        <v>314.659</v>
      </c>
    </row>
    <row r="20" spans="1:2" ht="12.75">
      <c r="A20" s="14" t="s">
        <v>36</v>
      </c>
      <c r="B20" s="8">
        <v>23.58</v>
      </c>
    </row>
    <row r="21" spans="1:2" ht="12.75">
      <c r="A21" s="14"/>
      <c r="B21" s="31"/>
    </row>
    <row r="22" spans="1:2" ht="12.75">
      <c r="A22" s="32" t="s">
        <v>37</v>
      </c>
      <c r="B22" s="8">
        <f>SUM(B6:B20)</f>
        <v>3443.2219999999998</v>
      </c>
    </row>
    <row r="24" ht="12.75">
      <c r="A24" t="s">
        <v>68</v>
      </c>
    </row>
    <row r="26" spans="1:7" ht="12.75">
      <c r="A26" s="94" t="s">
        <v>39</v>
      </c>
      <c r="B26" s="94"/>
      <c r="C26" s="94"/>
      <c r="D26" s="94"/>
      <c r="E26" s="94"/>
      <c r="F26" s="94"/>
      <c r="G26" s="94"/>
    </row>
    <row r="27" spans="1:7" ht="26.25" customHeight="1">
      <c r="A27" s="94"/>
      <c r="B27" s="94"/>
      <c r="C27" s="94"/>
      <c r="D27" s="94"/>
      <c r="E27" s="94"/>
      <c r="F27" s="94"/>
      <c r="G27" s="94"/>
    </row>
    <row r="29" spans="1:7" ht="12.75">
      <c r="A29" s="94" t="s">
        <v>7</v>
      </c>
      <c r="B29" s="94"/>
      <c r="C29" s="94"/>
      <c r="D29" s="94"/>
      <c r="E29" s="94"/>
      <c r="F29" s="94"/>
      <c r="G29" s="94"/>
    </row>
    <row r="30" spans="1:7" ht="12.75">
      <c r="A30" s="94"/>
      <c r="B30" s="94"/>
      <c r="C30" s="94"/>
      <c r="D30" s="94"/>
      <c r="E30" s="94"/>
      <c r="F30" s="94"/>
      <c r="G30" s="94"/>
    </row>
    <row r="31" spans="1:7" ht="12.75">
      <c r="A31" s="94"/>
      <c r="B31" s="94"/>
      <c r="C31" s="94"/>
      <c r="D31" s="94"/>
      <c r="E31" s="94"/>
      <c r="F31" s="94"/>
      <c r="G31" s="94"/>
    </row>
  </sheetData>
  <mergeCells count="2">
    <mergeCell ref="A26:G27"/>
    <mergeCell ref="A29:G3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U69"/>
  <sheetViews>
    <sheetView workbookViewId="0" topLeftCell="A1">
      <selection activeCell="A1" sqref="A1"/>
    </sheetView>
  </sheetViews>
  <sheetFormatPr defaultColWidth="9.140625" defaultRowHeight="12.75"/>
  <cols>
    <col min="1" max="1" width="9.140625" style="5" customWidth="1"/>
    <col min="2" max="2" width="17.57421875" style="2" customWidth="1"/>
    <col min="3" max="3" width="15.8515625" style="2" customWidth="1"/>
    <col min="4" max="4" width="12.28125" style="0" customWidth="1"/>
  </cols>
  <sheetData>
    <row r="1" ht="12.75">
      <c r="A1" s="1" t="s">
        <v>43</v>
      </c>
    </row>
    <row r="3" spans="1:3" ht="30" customHeight="1">
      <c r="A3" s="3" t="s">
        <v>0</v>
      </c>
      <c r="B3" s="33" t="s">
        <v>44</v>
      </c>
      <c r="C3" s="33" t="s">
        <v>40</v>
      </c>
    </row>
    <row r="4" spans="2:3" ht="12.75">
      <c r="B4" s="2" t="s">
        <v>41</v>
      </c>
      <c r="C4" s="2" t="s">
        <v>42</v>
      </c>
    </row>
    <row r="6" spans="1:255" ht="12.75">
      <c r="A6" s="34">
        <v>1950</v>
      </c>
      <c r="B6" s="35">
        <v>94</v>
      </c>
      <c r="C6" s="36">
        <v>37.16375695535526</v>
      </c>
      <c r="D6" s="34"/>
      <c r="E6" s="37"/>
      <c r="F6" s="39"/>
      <c r="G6" s="37"/>
      <c r="H6" s="34"/>
      <c r="I6" s="37"/>
      <c r="J6" s="34"/>
      <c r="K6" s="37"/>
      <c r="L6" s="34"/>
      <c r="M6" s="37"/>
      <c r="N6" s="34"/>
      <c r="O6" s="37"/>
      <c r="P6" s="34"/>
      <c r="Q6" s="37"/>
      <c r="R6" s="34"/>
      <c r="S6" s="37"/>
      <c r="T6" s="34"/>
      <c r="U6" s="37"/>
      <c r="V6" s="34"/>
      <c r="W6" s="37"/>
      <c r="X6" s="34"/>
      <c r="Y6" s="37"/>
      <c r="Z6" s="34"/>
      <c r="AA6" s="37"/>
      <c r="AB6" s="34"/>
      <c r="AC6" s="37"/>
      <c r="AD6" s="34"/>
      <c r="AE6" s="37"/>
      <c r="AF6" s="34"/>
      <c r="AG6" s="37"/>
      <c r="AH6" s="34"/>
      <c r="AI6" s="37"/>
      <c r="AJ6" s="34"/>
      <c r="AK6" s="37"/>
      <c r="AL6" s="34"/>
      <c r="AM6" s="37"/>
      <c r="AN6" s="34"/>
      <c r="AO6" s="37"/>
      <c r="AP6" s="34"/>
      <c r="AQ6" s="37"/>
      <c r="AR6" s="34"/>
      <c r="AS6" s="37"/>
      <c r="AT6" s="34"/>
      <c r="AU6" s="37"/>
      <c r="AV6" s="34"/>
      <c r="AW6" s="37"/>
      <c r="AX6" s="34"/>
      <c r="AY6" s="37"/>
      <c r="AZ6" s="34"/>
      <c r="BA6" s="37"/>
      <c r="BB6" s="34"/>
      <c r="BC6" s="37"/>
      <c r="BD6" s="34"/>
      <c r="BE6" s="37"/>
      <c r="BF6" s="34"/>
      <c r="BG6" s="37"/>
      <c r="BH6" s="34"/>
      <c r="BI6" s="37"/>
      <c r="BJ6" s="34"/>
      <c r="BK6" s="37"/>
      <c r="BL6" s="34"/>
      <c r="BM6" s="37"/>
      <c r="BN6" s="34"/>
      <c r="BO6" s="37"/>
      <c r="BP6" s="34"/>
      <c r="BQ6" s="37"/>
      <c r="BR6" s="34"/>
      <c r="BS6" s="37"/>
      <c r="BT6" s="34"/>
      <c r="BU6" s="37"/>
      <c r="BV6" s="34"/>
      <c r="BW6" s="37"/>
      <c r="BX6" s="34"/>
      <c r="BY6" s="37"/>
      <c r="BZ6" s="34"/>
      <c r="CA6" s="37"/>
      <c r="CB6" s="34"/>
      <c r="CC6" s="37"/>
      <c r="CD6" s="34"/>
      <c r="CE6" s="37"/>
      <c r="CF6" s="34"/>
      <c r="CG6" s="37"/>
      <c r="CH6" s="34"/>
      <c r="CI6" s="37"/>
      <c r="CJ6" s="34"/>
      <c r="CK6" s="37"/>
      <c r="CL6" s="34"/>
      <c r="CM6" s="37"/>
      <c r="CN6" s="34"/>
      <c r="CO6" s="37"/>
      <c r="CP6" s="34"/>
      <c r="CQ6" s="37"/>
      <c r="CR6" s="34"/>
      <c r="CS6" s="37"/>
      <c r="CT6" s="34"/>
      <c r="CU6" s="37"/>
      <c r="CV6" s="34"/>
      <c r="CW6" s="37"/>
      <c r="CX6" s="34"/>
      <c r="CY6" s="37"/>
      <c r="CZ6" s="34"/>
      <c r="DA6" s="37"/>
      <c r="DB6" s="34"/>
      <c r="DC6" s="37"/>
      <c r="DD6" s="34"/>
      <c r="DE6" s="37"/>
      <c r="DF6" s="34"/>
      <c r="DG6" s="37"/>
      <c r="DH6" s="34"/>
      <c r="DI6" s="37"/>
      <c r="DJ6" s="34"/>
      <c r="DK6" s="37"/>
      <c r="DL6" s="34"/>
      <c r="DM6" s="37"/>
      <c r="DN6" s="34"/>
      <c r="DO6" s="37"/>
      <c r="DP6" s="34"/>
      <c r="DQ6" s="37"/>
      <c r="DR6" s="34"/>
      <c r="DS6" s="37"/>
      <c r="DT6" s="34"/>
      <c r="DU6" s="37"/>
      <c r="DV6" s="34"/>
      <c r="DW6" s="37"/>
      <c r="DX6" s="34"/>
      <c r="DY6" s="37"/>
      <c r="DZ6" s="34"/>
      <c r="EA6" s="37"/>
      <c r="EB6" s="34"/>
      <c r="EC6" s="37"/>
      <c r="ED6" s="34"/>
      <c r="EE6" s="37"/>
      <c r="EF6" s="34"/>
      <c r="EG6" s="37"/>
      <c r="EH6" s="34"/>
      <c r="EI6" s="37"/>
      <c r="EJ6" s="34"/>
      <c r="EK6" s="37"/>
      <c r="EL6" s="34"/>
      <c r="EM6" s="37"/>
      <c r="EN6" s="34"/>
      <c r="EO6" s="37"/>
      <c r="EP6" s="34"/>
      <c r="EQ6" s="37"/>
      <c r="ER6" s="34"/>
      <c r="ES6" s="37"/>
      <c r="ET6" s="34"/>
      <c r="EU6" s="37"/>
      <c r="EV6" s="34"/>
      <c r="EW6" s="37"/>
      <c r="EX6" s="34"/>
      <c r="EY6" s="37"/>
      <c r="EZ6" s="34"/>
      <c r="FA6" s="37"/>
      <c r="FB6" s="34"/>
      <c r="FC6" s="37"/>
      <c r="FD6" s="34"/>
      <c r="FE6" s="37"/>
      <c r="FF6" s="34"/>
      <c r="FG6" s="37"/>
      <c r="FH6" s="34"/>
      <c r="FI6" s="37"/>
      <c r="FJ6" s="34"/>
      <c r="FK6" s="37"/>
      <c r="FL6" s="34"/>
      <c r="FM6" s="37"/>
      <c r="FN6" s="34"/>
      <c r="FO6" s="37"/>
      <c r="FP6" s="34"/>
      <c r="FQ6" s="37"/>
      <c r="FR6" s="34"/>
      <c r="FS6" s="37"/>
      <c r="FT6" s="34"/>
      <c r="FU6" s="37"/>
      <c r="FV6" s="34"/>
      <c r="FW6" s="37"/>
      <c r="FX6" s="34"/>
      <c r="FY6" s="37"/>
      <c r="FZ6" s="34"/>
      <c r="GA6" s="37"/>
      <c r="GB6" s="34"/>
      <c r="GC6" s="37"/>
      <c r="GD6" s="34"/>
      <c r="GE6" s="37"/>
      <c r="GF6" s="34"/>
      <c r="GG6" s="37"/>
      <c r="GH6" s="34"/>
      <c r="GI6" s="37"/>
      <c r="GJ6" s="34"/>
      <c r="GK6" s="37"/>
      <c r="GL6" s="34"/>
      <c r="GM6" s="37"/>
      <c r="GN6" s="34"/>
      <c r="GO6" s="37"/>
      <c r="GP6" s="34"/>
      <c r="GQ6" s="37"/>
      <c r="GR6" s="34"/>
      <c r="GS6" s="37"/>
      <c r="GT6" s="34"/>
      <c r="GU6" s="37"/>
      <c r="GV6" s="34"/>
      <c r="GW6" s="37"/>
      <c r="GX6" s="34"/>
      <c r="GY6" s="37"/>
      <c r="GZ6" s="34"/>
      <c r="HA6" s="37"/>
      <c r="HB6" s="34"/>
      <c r="HC6" s="37"/>
      <c r="HD6" s="34"/>
      <c r="HE6" s="37"/>
      <c r="HF6" s="34"/>
      <c r="HG6" s="37"/>
      <c r="HH6" s="34"/>
      <c r="HI6" s="37"/>
      <c r="HJ6" s="34"/>
      <c r="HK6" s="37"/>
      <c r="HL6" s="34"/>
      <c r="HM6" s="37"/>
      <c r="HN6" s="34"/>
      <c r="HO6" s="37"/>
      <c r="HP6" s="34"/>
      <c r="HQ6" s="37"/>
      <c r="HR6" s="34"/>
      <c r="HS6" s="37"/>
      <c r="HT6" s="34"/>
      <c r="HU6" s="37"/>
      <c r="HV6" s="34"/>
      <c r="HW6" s="37"/>
      <c r="HX6" s="34"/>
      <c r="HY6" s="37"/>
      <c r="HZ6" s="34"/>
      <c r="IA6" s="37"/>
      <c r="IB6" s="34"/>
      <c r="IC6" s="37"/>
      <c r="ID6" s="34"/>
      <c r="IE6" s="37"/>
      <c r="IF6" s="34"/>
      <c r="IG6" s="37"/>
      <c r="IH6" s="34"/>
      <c r="II6" s="37"/>
      <c r="IJ6" s="34"/>
      <c r="IK6" s="37"/>
      <c r="IL6" s="34"/>
      <c r="IM6" s="37"/>
      <c r="IN6" s="34"/>
      <c r="IO6" s="37"/>
      <c r="IP6" s="34"/>
      <c r="IQ6" s="37"/>
      <c r="IR6" s="34"/>
      <c r="IS6" s="37"/>
      <c r="IT6" s="34"/>
      <c r="IU6" s="37"/>
    </row>
    <row r="7" spans="1:255" ht="12.75">
      <c r="A7" s="34">
        <f aca="true" t="shared" si="0" ref="A7:A16">A6+1</f>
        <v>1951</v>
      </c>
      <c r="B7" s="35">
        <v>98.07390909090908</v>
      </c>
      <c r="C7" s="36">
        <v>38.07308603347949</v>
      </c>
      <c r="D7" s="34"/>
      <c r="E7" s="37"/>
      <c r="F7" s="39"/>
      <c r="G7" s="37"/>
      <c r="H7" s="34"/>
      <c r="I7" s="37"/>
      <c r="J7" s="34"/>
      <c r="K7" s="37"/>
      <c r="L7" s="34"/>
      <c r="M7" s="37"/>
      <c r="N7" s="34"/>
      <c r="O7" s="37"/>
      <c r="P7" s="34"/>
      <c r="Q7" s="37"/>
      <c r="R7" s="34"/>
      <c r="S7" s="37"/>
      <c r="T7" s="34"/>
      <c r="U7" s="37"/>
      <c r="V7" s="34"/>
      <c r="W7" s="37"/>
      <c r="X7" s="34"/>
      <c r="Y7" s="37"/>
      <c r="Z7" s="34"/>
      <c r="AA7" s="37"/>
      <c r="AB7" s="34"/>
      <c r="AC7" s="37"/>
      <c r="AD7" s="34"/>
      <c r="AE7" s="37"/>
      <c r="AF7" s="34"/>
      <c r="AG7" s="37"/>
      <c r="AH7" s="34"/>
      <c r="AI7" s="37"/>
      <c r="AJ7" s="34"/>
      <c r="AK7" s="37"/>
      <c r="AL7" s="34"/>
      <c r="AM7" s="37"/>
      <c r="AN7" s="34"/>
      <c r="AO7" s="37"/>
      <c r="AP7" s="34"/>
      <c r="AQ7" s="37"/>
      <c r="AR7" s="34"/>
      <c r="AS7" s="37"/>
      <c r="AT7" s="34"/>
      <c r="AU7" s="37"/>
      <c r="AV7" s="34"/>
      <c r="AW7" s="37"/>
      <c r="AX7" s="34"/>
      <c r="AY7" s="37"/>
      <c r="AZ7" s="34"/>
      <c r="BA7" s="37"/>
      <c r="BB7" s="34"/>
      <c r="BC7" s="37"/>
      <c r="BD7" s="34"/>
      <c r="BE7" s="37"/>
      <c r="BF7" s="34"/>
      <c r="BG7" s="37"/>
      <c r="BH7" s="34"/>
      <c r="BI7" s="37"/>
      <c r="BJ7" s="34"/>
      <c r="BK7" s="37"/>
      <c r="BL7" s="34"/>
      <c r="BM7" s="37"/>
      <c r="BN7" s="34"/>
      <c r="BO7" s="37"/>
      <c r="BP7" s="34"/>
      <c r="BQ7" s="37"/>
      <c r="BR7" s="34"/>
      <c r="BS7" s="37"/>
      <c r="BT7" s="34"/>
      <c r="BU7" s="37"/>
      <c r="BV7" s="34"/>
      <c r="BW7" s="37"/>
      <c r="BX7" s="34"/>
      <c r="BY7" s="37"/>
      <c r="BZ7" s="34"/>
      <c r="CA7" s="37"/>
      <c r="CB7" s="34"/>
      <c r="CC7" s="37"/>
      <c r="CD7" s="34"/>
      <c r="CE7" s="37"/>
      <c r="CF7" s="34"/>
      <c r="CG7" s="37"/>
      <c r="CH7" s="34"/>
      <c r="CI7" s="37"/>
      <c r="CJ7" s="34"/>
      <c r="CK7" s="37"/>
      <c r="CL7" s="34"/>
      <c r="CM7" s="37"/>
      <c r="CN7" s="34"/>
      <c r="CO7" s="37"/>
      <c r="CP7" s="34"/>
      <c r="CQ7" s="37"/>
      <c r="CR7" s="34"/>
      <c r="CS7" s="37"/>
      <c r="CT7" s="34"/>
      <c r="CU7" s="37"/>
      <c r="CV7" s="34"/>
      <c r="CW7" s="37"/>
      <c r="CX7" s="34"/>
      <c r="CY7" s="37"/>
      <c r="CZ7" s="34"/>
      <c r="DA7" s="37"/>
      <c r="DB7" s="34"/>
      <c r="DC7" s="37"/>
      <c r="DD7" s="34"/>
      <c r="DE7" s="37"/>
      <c r="DF7" s="34"/>
      <c r="DG7" s="37"/>
      <c r="DH7" s="34"/>
      <c r="DI7" s="37"/>
      <c r="DJ7" s="34"/>
      <c r="DK7" s="37"/>
      <c r="DL7" s="34"/>
      <c r="DM7" s="37"/>
      <c r="DN7" s="34"/>
      <c r="DO7" s="37"/>
      <c r="DP7" s="34"/>
      <c r="DQ7" s="37"/>
      <c r="DR7" s="34"/>
      <c r="DS7" s="37"/>
      <c r="DT7" s="34"/>
      <c r="DU7" s="37"/>
      <c r="DV7" s="34"/>
      <c r="DW7" s="37"/>
      <c r="DX7" s="34"/>
      <c r="DY7" s="37"/>
      <c r="DZ7" s="34"/>
      <c r="EA7" s="37"/>
      <c r="EB7" s="34"/>
      <c r="EC7" s="37"/>
      <c r="ED7" s="34"/>
      <c r="EE7" s="37"/>
      <c r="EF7" s="34"/>
      <c r="EG7" s="37"/>
      <c r="EH7" s="34"/>
      <c r="EI7" s="37"/>
      <c r="EJ7" s="34"/>
      <c r="EK7" s="37"/>
      <c r="EL7" s="34"/>
      <c r="EM7" s="37"/>
      <c r="EN7" s="34"/>
      <c r="EO7" s="37"/>
      <c r="EP7" s="34"/>
      <c r="EQ7" s="37"/>
      <c r="ER7" s="34"/>
      <c r="ES7" s="37"/>
      <c r="ET7" s="34"/>
      <c r="EU7" s="37"/>
      <c r="EV7" s="34"/>
      <c r="EW7" s="37"/>
      <c r="EX7" s="34"/>
      <c r="EY7" s="37"/>
      <c r="EZ7" s="34"/>
      <c r="FA7" s="37"/>
      <c r="FB7" s="34"/>
      <c r="FC7" s="37"/>
      <c r="FD7" s="34"/>
      <c r="FE7" s="37"/>
      <c r="FF7" s="34"/>
      <c r="FG7" s="37"/>
      <c r="FH7" s="34"/>
      <c r="FI7" s="37"/>
      <c r="FJ7" s="34"/>
      <c r="FK7" s="37"/>
      <c r="FL7" s="34"/>
      <c r="FM7" s="37"/>
      <c r="FN7" s="34"/>
      <c r="FO7" s="37"/>
      <c r="FP7" s="34"/>
      <c r="FQ7" s="37"/>
      <c r="FR7" s="34"/>
      <c r="FS7" s="37"/>
      <c r="FT7" s="34"/>
      <c r="FU7" s="37"/>
      <c r="FV7" s="34"/>
      <c r="FW7" s="37"/>
      <c r="FX7" s="34"/>
      <c r="FY7" s="37"/>
      <c r="FZ7" s="34"/>
      <c r="GA7" s="37"/>
      <c r="GB7" s="34"/>
      <c r="GC7" s="37"/>
      <c r="GD7" s="34"/>
      <c r="GE7" s="37"/>
      <c r="GF7" s="34"/>
      <c r="GG7" s="37"/>
      <c r="GH7" s="34"/>
      <c r="GI7" s="37"/>
      <c r="GJ7" s="34"/>
      <c r="GK7" s="37"/>
      <c r="GL7" s="34"/>
      <c r="GM7" s="37"/>
      <c r="GN7" s="34"/>
      <c r="GO7" s="37"/>
      <c r="GP7" s="34"/>
      <c r="GQ7" s="37"/>
      <c r="GR7" s="34"/>
      <c r="GS7" s="37"/>
      <c r="GT7" s="34"/>
      <c r="GU7" s="37"/>
      <c r="GV7" s="34"/>
      <c r="GW7" s="37"/>
      <c r="GX7" s="34"/>
      <c r="GY7" s="37"/>
      <c r="GZ7" s="34"/>
      <c r="HA7" s="37"/>
      <c r="HB7" s="34"/>
      <c r="HC7" s="37"/>
      <c r="HD7" s="34"/>
      <c r="HE7" s="37"/>
      <c r="HF7" s="34"/>
      <c r="HG7" s="37"/>
      <c r="HH7" s="34"/>
      <c r="HI7" s="37"/>
      <c r="HJ7" s="34"/>
      <c r="HK7" s="37"/>
      <c r="HL7" s="34"/>
      <c r="HM7" s="37"/>
      <c r="HN7" s="34"/>
      <c r="HO7" s="37"/>
      <c r="HP7" s="34"/>
      <c r="HQ7" s="37"/>
      <c r="HR7" s="34"/>
      <c r="HS7" s="37"/>
      <c r="HT7" s="34"/>
      <c r="HU7" s="37"/>
      <c r="HV7" s="34"/>
      <c r="HW7" s="37"/>
      <c r="HX7" s="34"/>
      <c r="HY7" s="37"/>
      <c r="HZ7" s="34"/>
      <c r="IA7" s="37"/>
      <c r="IB7" s="34"/>
      <c r="IC7" s="37"/>
      <c r="ID7" s="34"/>
      <c r="IE7" s="37"/>
      <c r="IF7" s="34"/>
      <c r="IG7" s="37"/>
      <c r="IH7" s="34"/>
      <c r="II7" s="37"/>
      <c r="IJ7" s="34"/>
      <c r="IK7" s="37"/>
      <c r="IL7" s="34"/>
      <c r="IM7" s="37"/>
      <c r="IN7" s="34"/>
      <c r="IO7" s="37"/>
      <c r="IP7" s="34"/>
      <c r="IQ7" s="37"/>
      <c r="IR7" s="34"/>
      <c r="IS7" s="37"/>
      <c r="IT7" s="34"/>
      <c r="IU7" s="37"/>
    </row>
    <row r="8" spans="1:255" ht="12.75">
      <c r="A8" s="34">
        <f t="shared" si="0"/>
        <v>1952</v>
      </c>
      <c r="B8" s="35">
        <v>102.14781818181817</v>
      </c>
      <c r="C8" s="36">
        <v>38.953877540662454</v>
      </c>
      <c r="D8" s="34"/>
      <c r="E8" s="37"/>
      <c r="F8" s="39"/>
      <c r="G8" s="37"/>
      <c r="H8" s="34"/>
      <c r="I8" s="37"/>
      <c r="J8" s="34"/>
      <c r="K8" s="37"/>
      <c r="L8" s="34"/>
      <c r="M8" s="37"/>
      <c r="N8" s="34"/>
      <c r="O8" s="37"/>
      <c r="P8" s="34"/>
      <c r="Q8" s="37"/>
      <c r="R8" s="34"/>
      <c r="S8" s="37"/>
      <c r="T8" s="34"/>
      <c r="U8" s="37"/>
      <c r="V8" s="34"/>
      <c r="W8" s="37"/>
      <c r="X8" s="34"/>
      <c r="Y8" s="37"/>
      <c r="Z8" s="34"/>
      <c r="AA8" s="37"/>
      <c r="AB8" s="34"/>
      <c r="AC8" s="37"/>
      <c r="AD8" s="34"/>
      <c r="AE8" s="37"/>
      <c r="AF8" s="34"/>
      <c r="AG8" s="37"/>
      <c r="AH8" s="34"/>
      <c r="AI8" s="37"/>
      <c r="AJ8" s="34"/>
      <c r="AK8" s="37"/>
      <c r="AL8" s="34"/>
      <c r="AM8" s="37"/>
      <c r="AN8" s="34"/>
      <c r="AO8" s="37"/>
      <c r="AP8" s="34"/>
      <c r="AQ8" s="37"/>
      <c r="AR8" s="34"/>
      <c r="AS8" s="37"/>
      <c r="AT8" s="34"/>
      <c r="AU8" s="37"/>
      <c r="AV8" s="34"/>
      <c r="AW8" s="37"/>
      <c r="AX8" s="34"/>
      <c r="AY8" s="37"/>
      <c r="AZ8" s="34"/>
      <c r="BA8" s="37"/>
      <c r="BB8" s="34"/>
      <c r="BC8" s="37"/>
      <c r="BD8" s="34"/>
      <c r="BE8" s="37"/>
      <c r="BF8" s="34"/>
      <c r="BG8" s="37"/>
      <c r="BH8" s="34"/>
      <c r="BI8" s="37"/>
      <c r="BJ8" s="34"/>
      <c r="BK8" s="37"/>
      <c r="BL8" s="34"/>
      <c r="BM8" s="37"/>
      <c r="BN8" s="34"/>
      <c r="BO8" s="37"/>
      <c r="BP8" s="34"/>
      <c r="BQ8" s="37"/>
      <c r="BR8" s="34"/>
      <c r="BS8" s="37"/>
      <c r="BT8" s="34"/>
      <c r="BU8" s="37"/>
      <c r="BV8" s="34"/>
      <c r="BW8" s="37"/>
      <c r="BX8" s="34"/>
      <c r="BY8" s="37"/>
      <c r="BZ8" s="34"/>
      <c r="CA8" s="37"/>
      <c r="CB8" s="34"/>
      <c r="CC8" s="37"/>
      <c r="CD8" s="34"/>
      <c r="CE8" s="37"/>
      <c r="CF8" s="34"/>
      <c r="CG8" s="37"/>
      <c r="CH8" s="34"/>
      <c r="CI8" s="37"/>
      <c r="CJ8" s="34"/>
      <c r="CK8" s="37"/>
      <c r="CL8" s="34"/>
      <c r="CM8" s="37"/>
      <c r="CN8" s="34"/>
      <c r="CO8" s="37"/>
      <c r="CP8" s="34"/>
      <c r="CQ8" s="37"/>
      <c r="CR8" s="34"/>
      <c r="CS8" s="37"/>
      <c r="CT8" s="34"/>
      <c r="CU8" s="37"/>
      <c r="CV8" s="34"/>
      <c r="CW8" s="37"/>
      <c r="CX8" s="34"/>
      <c r="CY8" s="37"/>
      <c r="CZ8" s="34"/>
      <c r="DA8" s="37"/>
      <c r="DB8" s="34"/>
      <c r="DC8" s="37"/>
      <c r="DD8" s="34"/>
      <c r="DE8" s="37"/>
      <c r="DF8" s="34"/>
      <c r="DG8" s="37"/>
      <c r="DH8" s="34"/>
      <c r="DI8" s="37"/>
      <c r="DJ8" s="34"/>
      <c r="DK8" s="37"/>
      <c r="DL8" s="34"/>
      <c r="DM8" s="37"/>
      <c r="DN8" s="34"/>
      <c r="DO8" s="37"/>
      <c r="DP8" s="34"/>
      <c r="DQ8" s="37"/>
      <c r="DR8" s="34"/>
      <c r="DS8" s="37"/>
      <c r="DT8" s="34"/>
      <c r="DU8" s="37"/>
      <c r="DV8" s="34"/>
      <c r="DW8" s="37"/>
      <c r="DX8" s="34"/>
      <c r="DY8" s="37"/>
      <c r="DZ8" s="34"/>
      <c r="EA8" s="37"/>
      <c r="EB8" s="34"/>
      <c r="EC8" s="37"/>
      <c r="ED8" s="34"/>
      <c r="EE8" s="37"/>
      <c r="EF8" s="34"/>
      <c r="EG8" s="37"/>
      <c r="EH8" s="34"/>
      <c r="EI8" s="37"/>
      <c r="EJ8" s="34"/>
      <c r="EK8" s="37"/>
      <c r="EL8" s="34"/>
      <c r="EM8" s="37"/>
      <c r="EN8" s="34"/>
      <c r="EO8" s="37"/>
      <c r="EP8" s="34"/>
      <c r="EQ8" s="37"/>
      <c r="ER8" s="34"/>
      <c r="ES8" s="37"/>
      <c r="ET8" s="34"/>
      <c r="EU8" s="37"/>
      <c r="EV8" s="34"/>
      <c r="EW8" s="37"/>
      <c r="EX8" s="34"/>
      <c r="EY8" s="37"/>
      <c r="EZ8" s="34"/>
      <c r="FA8" s="37"/>
      <c r="FB8" s="34"/>
      <c r="FC8" s="37"/>
      <c r="FD8" s="34"/>
      <c r="FE8" s="37"/>
      <c r="FF8" s="34"/>
      <c r="FG8" s="37"/>
      <c r="FH8" s="34"/>
      <c r="FI8" s="37"/>
      <c r="FJ8" s="34"/>
      <c r="FK8" s="37"/>
      <c r="FL8" s="34"/>
      <c r="FM8" s="37"/>
      <c r="FN8" s="34"/>
      <c r="FO8" s="37"/>
      <c r="FP8" s="34"/>
      <c r="FQ8" s="37"/>
      <c r="FR8" s="34"/>
      <c r="FS8" s="37"/>
      <c r="FT8" s="34"/>
      <c r="FU8" s="37"/>
      <c r="FV8" s="34"/>
      <c r="FW8" s="37"/>
      <c r="FX8" s="34"/>
      <c r="FY8" s="37"/>
      <c r="FZ8" s="34"/>
      <c r="GA8" s="37"/>
      <c r="GB8" s="34"/>
      <c r="GC8" s="37"/>
      <c r="GD8" s="34"/>
      <c r="GE8" s="37"/>
      <c r="GF8" s="34"/>
      <c r="GG8" s="37"/>
      <c r="GH8" s="34"/>
      <c r="GI8" s="37"/>
      <c r="GJ8" s="34"/>
      <c r="GK8" s="37"/>
      <c r="GL8" s="34"/>
      <c r="GM8" s="37"/>
      <c r="GN8" s="34"/>
      <c r="GO8" s="37"/>
      <c r="GP8" s="34"/>
      <c r="GQ8" s="37"/>
      <c r="GR8" s="34"/>
      <c r="GS8" s="37"/>
      <c r="GT8" s="34"/>
      <c r="GU8" s="37"/>
      <c r="GV8" s="34"/>
      <c r="GW8" s="37"/>
      <c r="GX8" s="34"/>
      <c r="GY8" s="37"/>
      <c r="GZ8" s="34"/>
      <c r="HA8" s="37"/>
      <c r="HB8" s="34"/>
      <c r="HC8" s="37"/>
      <c r="HD8" s="34"/>
      <c r="HE8" s="37"/>
      <c r="HF8" s="34"/>
      <c r="HG8" s="37"/>
      <c r="HH8" s="34"/>
      <c r="HI8" s="37"/>
      <c r="HJ8" s="34"/>
      <c r="HK8" s="37"/>
      <c r="HL8" s="34"/>
      <c r="HM8" s="37"/>
      <c r="HN8" s="34"/>
      <c r="HO8" s="37"/>
      <c r="HP8" s="34"/>
      <c r="HQ8" s="37"/>
      <c r="HR8" s="34"/>
      <c r="HS8" s="37"/>
      <c r="HT8" s="34"/>
      <c r="HU8" s="37"/>
      <c r="HV8" s="34"/>
      <c r="HW8" s="37"/>
      <c r="HX8" s="34"/>
      <c r="HY8" s="37"/>
      <c r="HZ8" s="34"/>
      <c r="IA8" s="37"/>
      <c r="IB8" s="34"/>
      <c r="IC8" s="37"/>
      <c r="ID8" s="34"/>
      <c r="IE8" s="37"/>
      <c r="IF8" s="34"/>
      <c r="IG8" s="37"/>
      <c r="IH8" s="34"/>
      <c r="II8" s="37"/>
      <c r="IJ8" s="34"/>
      <c r="IK8" s="37"/>
      <c r="IL8" s="34"/>
      <c r="IM8" s="37"/>
      <c r="IN8" s="34"/>
      <c r="IO8" s="37"/>
      <c r="IP8" s="34"/>
      <c r="IQ8" s="37"/>
      <c r="IR8" s="34"/>
      <c r="IS8" s="37"/>
      <c r="IT8" s="34"/>
      <c r="IU8" s="37"/>
    </row>
    <row r="9" spans="1:255" ht="12.75">
      <c r="A9" s="34">
        <f t="shared" si="0"/>
        <v>1953</v>
      </c>
      <c r="B9" s="35">
        <v>106.22172727272726</v>
      </c>
      <c r="C9" s="36">
        <v>39.80214185876475</v>
      </c>
      <c r="D9" s="34"/>
      <c r="E9" s="37"/>
      <c r="F9" s="39"/>
      <c r="G9" s="37"/>
      <c r="H9" s="34"/>
      <c r="I9" s="37"/>
      <c r="J9" s="34"/>
      <c r="K9" s="37"/>
      <c r="L9" s="34"/>
      <c r="M9" s="37"/>
      <c r="N9" s="34"/>
      <c r="O9" s="37"/>
      <c r="P9" s="34"/>
      <c r="Q9" s="37"/>
      <c r="R9" s="34"/>
      <c r="S9" s="37"/>
      <c r="T9" s="34"/>
      <c r="U9" s="37"/>
      <c r="V9" s="34"/>
      <c r="W9" s="37"/>
      <c r="X9" s="34"/>
      <c r="Y9" s="37"/>
      <c r="Z9" s="34"/>
      <c r="AA9" s="37"/>
      <c r="AB9" s="34"/>
      <c r="AC9" s="37"/>
      <c r="AD9" s="34"/>
      <c r="AE9" s="37"/>
      <c r="AF9" s="34"/>
      <c r="AG9" s="37"/>
      <c r="AH9" s="34"/>
      <c r="AI9" s="37"/>
      <c r="AJ9" s="34"/>
      <c r="AK9" s="37"/>
      <c r="AL9" s="34"/>
      <c r="AM9" s="37"/>
      <c r="AN9" s="34"/>
      <c r="AO9" s="37"/>
      <c r="AP9" s="34"/>
      <c r="AQ9" s="37"/>
      <c r="AR9" s="34"/>
      <c r="AS9" s="37"/>
      <c r="AT9" s="34"/>
      <c r="AU9" s="37"/>
      <c r="AV9" s="34"/>
      <c r="AW9" s="37"/>
      <c r="AX9" s="34"/>
      <c r="AY9" s="37"/>
      <c r="AZ9" s="34"/>
      <c r="BA9" s="37"/>
      <c r="BB9" s="34"/>
      <c r="BC9" s="37"/>
      <c r="BD9" s="34"/>
      <c r="BE9" s="37"/>
      <c r="BF9" s="34"/>
      <c r="BG9" s="37"/>
      <c r="BH9" s="34"/>
      <c r="BI9" s="37"/>
      <c r="BJ9" s="34"/>
      <c r="BK9" s="37"/>
      <c r="BL9" s="34"/>
      <c r="BM9" s="37"/>
      <c r="BN9" s="34"/>
      <c r="BO9" s="37"/>
      <c r="BP9" s="34"/>
      <c r="BQ9" s="37"/>
      <c r="BR9" s="34"/>
      <c r="BS9" s="37"/>
      <c r="BT9" s="34"/>
      <c r="BU9" s="37"/>
      <c r="BV9" s="34"/>
      <c r="BW9" s="37"/>
      <c r="BX9" s="34"/>
      <c r="BY9" s="37"/>
      <c r="BZ9" s="34"/>
      <c r="CA9" s="37"/>
      <c r="CB9" s="34"/>
      <c r="CC9" s="37"/>
      <c r="CD9" s="34"/>
      <c r="CE9" s="37"/>
      <c r="CF9" s="34"/>
      <c r="CG9" s="37"/>
      <c r="CH9" s="34"/>
      <c r="CI9" s="37"/>
      <c r="CJ9" s="34"/>
      <c r="CK9" s="37"/>
      <c r="CL9" s="34"/>
      <c r="CM9" s="37"/>
      <c r="CN9" s="34"/>
      <c r="CO9" s="37"/>
      <c r="CP9" s="34"/>
      <c r="CQ9" s="37"/>
      <c r="CR9" s="34"/>
      <c r="CS9" s="37"/>
      <c r="CT9" s="34"/>
      <c r="CU9" s="37"/>
      <c r="CV9" s="34"/>
      <c r="CW9" s="37"/>
      <c r="CX9" s="34"/>
      <c r="CY9" s="37"/>
      <c r="CZ9" s="34"/>
      <c r="DA9" s="37"/>
      <c r="DB9" s="34"/>
      <c r="DC9" s="37"/>
      <c r="DD9" s="34"/>
      <c r="DE9" s="37"/>
      <c r="DF9" s="34"/>
      <c r="DG9" s="37"/>
      <c r="DH9" s="34"/>
      <c r="DI9" s="37"/>
      <c r="DJ9" s="34"/>
      <c r="DK9" s="37"/>
      <c r="DL9" s="34"/>
      <c r="DM9" s="37"/>
      <c r="DN9" s="34"/>
      <c r="DO9" s="37"/>
      <c r="DP9" s="34"/>
      <c r="DQ9" s="37"/>
      <c r="DR9" s="34"/>
      <c r="DS9" s="37"/>
      <c r="DT9" s="34"/>
      <c r="DU9" s="37"/>
      <c r="DV9" s="34"/>
      <c r="DW9" s="37"/>
      <c r="DX9" s="34"/>
      <c r="DY9" s="37"/>
      <c r="DZ9" s="34"/>
      <c r="EA9" s="37"/>
      <c r="EB9" s="34"/>
      <c r="EC9" s="37"/>
      <c r="ED9" s="34"/>
      <c r="EE9" s="37"/>
      <c r="EF9" s="34"/>
      <c r="EG9" s="37"/>
      <c r="EH9" s="34"/>
      <c r="EI9" s="37"/>
      <c r="EJ9" s="34"/>
      <c r="EK9" s="37"/>
      <c r="EL9" s="34"/>
      <c r="EM9" s="37"/>
      <c r="EN9" s="34"/>
      <c r="EO9" s="37"/>
      <c r="EP9" s="34"/>
      <c r="EQ9" s="37"/>
      <c r="ER9" s="34"/>
      <c r="ES9" s="37"/>
      <c r="ET9" s="34"/>
      <c r="EU9" s="37"/>
      <c r="EV9" s="34"/>
      <c r="EW9" s="37"/>
      <c r="EX9" s="34"/>
      <c r="EY9" s="37"/>
      <c r="EZ9" s="34"/>
      <c r="FA9" s="37"/>
      <c r="FB9" s="34"/>
      <c r="FC9" s="37"/>
      <c r="FD9" s="34"/>
      <c r="FE9" s="37"/>
      <c r="FF9" s="34"/>
      <c r="FG9" s="37"/>
      <c r="FH9" s="34"/>
      <c r="FI9" s="37"/>
      <c r="FJ9" s="34"/>
      <c r="FK9" s="37"/>
      <c r="FL9" s="34"/>
      <c r="FM9" s="37"/>
      <c r="FN9" s="34"/>
      <c r="FO9" s="37"/>
      <c r="FP9" s="34"/>
      <c r="FQ9" s="37"/>
      <c r="FR9" s="34"/>
      <c r="FS9" s="37"/>
      <c r="FT9" s="34"/>
      <c r="FU9" s="37"/>
      <c r="FV9" s="34"/>
      <c r="FW9" s="37"/>
      <c r="FX9" s="34"/>
      <c r="FY9" s="37"/>
      <c r="FZ9" s="34"/>
      <c r="GA9" s="37"/>
      <c r="GB9" s="34"/>
      <c r="GC9" s="37"/>
      <c r="GD9" s="34"/>
      <c r="GE9" s="37"/>
      <c r="GF9" s="34"/>
      <c r="GG9" s="37"/>
      <c r="GH9" s="34"/>
      <c r="GI9" s="37"/>
      <c r="GJ9" s="34"/>
      <c r="GK9" s="37"/>
      <c r="GL9" s="34"/>
      <c r="GM9" s="37"/>
      <c r="GN9" s="34"/>
      <c r="GO9" s="37"/>
      <c r="GP9" s="34"/>
      <c r="GQ9" s="37"/>
      <c r="GR9" s="34"/>
      <c r="GS9" s="37"/>
      <c r="GT9" s="34"/>
      <c r="GU9" s="37"/>
      <c r="GV9" s="34"/>
      <c r="GW9" s="37"/>
      <c r="GX9" s="34"/>
      <c r="GY9" s="37"/>
      <c r="GZ9" s="34"/>
      <c r="HA9" s="37"/>
      <c r="HB9" s="34"/>
      <c r="HC9" s="37"/>
      <c r="HD9" s="34"/>
      <c r="HE9" s="37"/>
      <c r="HF9" s="34"/>
      <c r="HG9" s="37"/>
      <c r="HH9" s="34"/>
      <c r="HI9" s="37"/>
      <c r="HJ9" s="34"/>
      <c r="HK9" s="37"/>
      <c r="HL9" s="34"/>
      <c r="HM9" s="37"/>
      <c r="HN9" s="34"/>
      <c r="HO9" s="37"/>
      <c r="HP9" s="34"/>
      <c r="HQ9" s="37"/>
      <c r="HR9" s="34"/>
      <c r="HS9" s="37"/>
      <c r="HT9" s="34"/>
      <c r="HU9" s="37"/>
      <c r="HV9" s="34"/>
      <c r="HW9" s="37"/>
      <c r="HX9" s="34"/>
      <c r="HY9" s="37"/>
      <c r="HZ9" s="34"/>
      <c r="IA9" s="37"/>
      <c r="IB9" s="34"/>
      <c r="IC9" s="37"/>
      <c r="ID9" s="34"/>
      <c r="IE9" s="37"/>
      <c r="IF9" s="34"/>
      <c r="IG9" s="37"/>
      <c r="IH9" s="34"/>
      <c r="II9" s="37"/>
      <c r="IJ9" s="34"/>
      <c r="IK9" s="37"/>
      <c r="IL9" s="34"/>
      <c r="IM9" s="37"/>
      <c r="IN9" s="34"/>
      <c r="IO9" s="37"/>
      <c r="IP9" s="34"/>
      <c r="IQ9" s="37"/>
      <c r="IR9" s="34"/>
      <c r="IS9" s="37"/>
      <c r="IT9" s="34"/>
      <c r="IU9" s="37"/>
    </row>
    <row r="10" spans="1:255" ht="12.75">
      <c r="A10" s="34">
        <f t="shared" si="0"/>
        <v>1954</v>
      </c>
      <c r="B10" s="35">
        <v>110.29563636363636</v>
      </c>
      <c r="C10" s="36">
        <v>40.61413220170312</v>
      </c>
      <c r="D10" s="34"/>
      <c r="E10" s="37"/>
      <c r="F10" s="39"/>
      <c r="G10" s="37"/>
      <c r="H10" s="34"/>
      <c r="I10" s="37"/>
      <c r="J10" s="34"/>
      <c r="K10" s="37"/>
      <c r="L10" s="34"/>
      <c r="M10" s="37"/>
      <c r="N10" s="34"/>
      <c r="O10" s="37"/>
      <c r="P10" s="34"/>
      <c r="Q10" s="37"/>
      <c r="R10" s="34"/>
      <c r="S10" s="37"/>
      <c r="T10" s="34"/>
      <c r="U10" s="37"/>
      <c r="V10" s="34"/>
      <c r="W10" s="37"/>
      <c r="X10" s="34"/>
      <c r="Y10" s="37"/>
      <c r="Z10" s="34"/>
      <c r="AA10" s="37"/>
      <c r="AB10" s="34"/>
      <c r="AC10" s="37"/>
      <c r="AD10" s="34"/>
      <c r="AE10" s="37"/>
      <c r="AF10" s="34"/>
      <c r="AG10" s="37"/>
      <c r="AH10" s="34"/>
      <c r="AI10" s="37"/>
      <c r="AJ10" s="34"/>
      <c r="AK10" s="37"/>
      <c r="AL10" s="34"/>
      <c r="AM10" s="37"/>
      <c r="AN10" s="34"/>
      <c r="AO10" s="37"/>
      <c r="AP10" s="34"/>
      <c r="AQ10" s="37"/>
      <c r="AR10" s="34"/>
      <c r="AS10" s="37"/>
      <c r="AT10" s="34"/>
      <c r="AU10" s="37"/>
      <c r="AV10" s="34"/>
      <c r="AW10" s="37"/>
      <c r="AX10" s="34"/>
      <c r="AY10" s="37"/>
      <c r="AZ10" s="34"/>
      <c r="BA10" s="37"/>
      <c r="BB10" s="34"/>
      <c r="BC10" s="37"/>
      <c r="BD10" s="34"/>
      <c r="BE10" s="37"/>
      <c r="BF10" s="34"/>
      <c r="BG10" s="37"/>
      <c r="BH10" s="34"/>
      <c r="BI10" s="37"/>
      <c r="BJ10" s="34"/>
      <c r="BK10" s="37"/>
      <c r="BL10" s="34"/>
      <c r="BM10" s="37"/>
      <c r="BN10" s="34"/>
      <c r="BO10" s="37"/>
      <c r="BP10" s="34"/>
      <c r="BQ10" s="37"/>
      <c r="BR10" s="34"/>
      <c r="BS10" s="37"/>
      <c r="BT10" s="34"/>
      <c r="BU10" s="37"/>
      <c r="BV10" s="34"/>
      <c r="BW10" s="37"/>
      <c r="BX10" s="34"/>
      <c r="BY10" s="37"/>
      <c r="BZ10" s="34"/>
      <c r="CA10" s="37"/>
      <c r="CB10" s="34"/>
      <c r="CC10" s="37"/>
      <c r="CD10" s="34"/>
      <c r="CE10" s="37"/>
      <c r="CF10" s="34"/>
      <c r="CG10" s="37"/>
      <c r="CH10" s="34"/>
      <c r="CI10" s="37"/>
      <c r="CJ10" s="34"/>
      <c r="CK10" s="37"/>
      <c r="CL10" s="34"/>
      <c r="CM10" s="37"/>
      <c r="CN10" s="34"/>
      <c r="CO10" s="37"/>
      <c r="CP10" s="34"/>
      <c r="CQ10" s="37"/>
      <c r="CR10" s="34"/>
      <c r="CS10" s="37"/>
      <c r="CT10" s="34"/>
      <c r="CU10" s="37"/>
      <c r="CV10" s="34"/>
      <c r="CW10" s="37"/>
      <c r="CX10" s="34"/>
      <c r="CY10" s="37"/>
      <c r="CZ10" s="34"/>
      <c r="DA10" s="37"/>
      <c r="DB10" s="34"/>
      <c r="DC10" s="37"/>
      <c r="DD10" s="34"/>
      <c r="DE10" s="37"/>
      <c r="DF10" s="34"/>
      <c r="DG10" s="37"/>
      <c r="DH10" s="34"/>
      <c r="DI10" s="37"/>
      <c r="DJ10" s="34"/>
      <c r="DK10" s="37"/>
      <c r="DL10" s="34"/>
      <c r="DM10" s="37"/>
      <c r="DN10" s="34"/>
      <c r="DO10" s="37"/>
      <c r="DP10" s="34"/>
      <c r="DQ10" s="37"/>
      <c r="DR10" s="34"/>
      <c r="DS10" s="37"/>
      <c r="DT10" s="34"/>
      <c r="DU10" s="37"/>
      <c r="DV10" s="34"/>
      <c r="DW10" s="37"/>
      <c r="DX10" s="34"/>
      <c r="DY10" s="37"/>
      <c r="DZ10" s="34"/>
      <c r="EA10" s="37"/>
      <c r="EB10" s="34"/>
      <c r="EC10" s="37"/>
      <c r="ED10" s="34"/>
      <c r="EE10" s="37"/>
      <c r="EF10" s="34"/>
      <c r="EG10" s="37"/>
      <c r="EH10" s="34"/>
      <c r="EI10" s="37"/>
      <c r="EJ10" s="34"/>
      <c r="EK10" s="37"/>
      <c r="EL10" s="34"/>
      <c r="EM10" s="37"/>
      <c r="EN10" s="34"/>
      <c r="EO10" s="37"/>
      <c r="EP10" s="34"/>
      <c r="EQ10" s="37"/>
      <c r="ER10" s="34"/>
      <c r="ES10" s="37"/>
      <c r="ET10" s="34"/>
      <c r="EU10" s="37"/>
      <c r="EV10" s="34"/>
      <c r="EW10" s="37"/>
      <c r="EX10" s="34"/>
      <c r="EY10" s="37"/>
      <c r="EZ10" s="34"/>
      <c r="FA10" s="37"/>
      <c r="FB10" s="34"/>
      <c r="FC10" s="37"/>
      <c r="FD10" s="34"/>
      <c r="FE10" s="37"/>
      <c r="FF10" s="34"/>
      <c r="FG10" s="37"/>
      <c r="FH10" s="34"/>
      <c r="FI10" s="37"/>
      <c r="FJ10" s="34"/>
      <c r="FK10" s="37"/>
      <c r="FL10" s="34"/>
      <c r="FM10" s="37"/>
      <c r="FN10" s="34"/>
      <c r="FO10" s="37"/>
      <c r="FP10" s="34"/>
      <c r="FQ10" s="37"/>
      <c r="FR10" s="34"/>
      <c r="FS10" s="37"/>
      <c r="FT10" s="34"/>
      <c r="FU10" s="37"/>
      <c r="FV10" s="34"/>
      <c r="FW10" s="37"/>
      <c r="FX10" s="34"/>
      <c r="FY10" s="37"/>
      <c r="FZ10" s="34"/>
      <c r="GA10" s="37"/>
      <c r="GB10" s="34"/>
      <c r="GC10" s="37"/>
      <c r="GD10" s="34"/>
      <c r="GE10" s="37"/>
      <c r="GF10" s="34"/>
      <c r="GG10" s="37"/>
      <c r="GH10" s="34"/>
      <c r="GI10" s="37"/>
      <c r="GJ10" s="34"/>
      <c r="GK10" s="37"/>
      <c r="GL10" s="34"/>
      <c r="GM10" s="37"/>
      <c r="GN10" s="34"/>
      <c r="GO10" s="37"/>
      <c r="GP10" s="34"/>
      <c r="GQ10" s="37"/>
      <c r="GR10" s="34"/>
      <c r="GS10" s="37"/>
      <c r="GT10" s="34"/>
      <c r="GU10" s="37"/>
      <c r="GV10" s="34"/>
      <c r="GW10" s="37"/>
      <c r="GX10" s="34"/>
      <c r="GY10" s="37"/>
      <c r="GZ10" s="34"/>
      <c r="HA10" s="37"/>
      <c r="HB10" s="34"/>
      <c r="HC10" s="37"/>
      <c r="HD10" s="34"/>
      <c r="HE10" s="37"/>
      <c r="HF10" s="34"/>
      <c r="HG10" s="37"/>
      <c r="HH10" s="34"/>
      <c r="HI10" s="37"/>
      <c r="HJ10" s="34"/>
      <c r="HK10" s="37"/>
      <c r="HL10" s="34"/>
      <c r="HM10" s="37"/>
      <c r="HN10" s="34"/>
      <c r="HO10" s="37"/>
      <c r="HP10" s="34"/>
      <c r="HQ10" s="37"/>
      <c r="HR10" s="34"/>
      <c r="HS10" s="37"/>
      <c r="HT10" s="34"/>
      <c r="HU10" s="37"/>
      <c r="HV10" s="34"/>
      <c r="HW10" s="37"/>
      <c r="HX10" s="34"/>
      <c r="HY10" s="37"/>
      <c r="HZ10" s="34"/>
      <c r="IA10" s="37"/>
      <c r="IB10" s="34"/>
      <c r="IC10" s="37"/>
      <c r="ID10" s="34"/>
      <c r="IE10" s="37"/>
      <c r="IF10" s="34"/>
      <c r="IG10" s="37"/>
      <c r="IH10" s="34"/>
      <c r="II10" s="37"/>
      <c r="IJ10" s="34"/>
      <c r="IK10" s="37"/>
      <c r="IL10" s="34"/>
      <c r="IM10" s="37"/>
      <c r="IN10" s="34"/>
      <c r="IO10" s="37"/>
      <c r="IP10" s="34"/>
      <c r="IQ10" s="37"/>
      <c r="IR10" s="34"/>
      <c r="IS10" s="37"/>
      <c r="IT10" s="34"/>
      <c r="IU10" s="37"/>
    </row>
    <row r="11" spans="1:255" ht="12.75">
      <c r="A11" s="34">
        <f t="shared" si="0"/>
        <v>1955</v>
      </c>
      <c r="B11" s="35">
        <v>114.36954545454545</v>
      </c>
      <c r="C11" s="36">
        <v>41.38646304263016</v>
      </c>
      <c r="D11" s="34"/>
      <c r="E11" s="37"/>
      <c r="F11" s="39"/>
      <c r="G11" s="37"/>
      <c r="H11" s="34"/>
      <c r="I11" s="37"/>
      <c r="J11" s="34"/>
      <c r="K11" s="37"/>
      <c r="L11" s="34"/>
      <c r="M11" s="37"/>
      <c r="N11" s="34"/>
      <c r="O11" s="37"/>
      <c r="P11" s="34"/>
      <c r="Q11" s="37"/>
      <c r="R11" s="34"/>
      <c r="S11" s="37"/>
      <c r="T11" s="34"/>
      <c r="U11" s="37"/>
      <c r="V11" s="34"/>
      <c r="W11" s="37"/>
      <c r="X11" s="34"/>
      <c r="Y11" s="37"/>
      <c r="Z11" s="34"/>
      <c r="AA11" s="37"/>
      <c r="AB11" s="34"/>
      <c r="AC11" s="37"/>
      <c r="AD11" s="34"/>
      <c r="AE11" s="37"/>
      <c r="AF11" s="34"/>
      <c r="AG11" s="37"/>
      <c r="AH11" s="34"/>
      <c r="AI11" s="37"/>
      <c r="AJ11" s="34"/>
      <c r="AK11" s="37"/>
      <c r="AL11" s="34"/>
      <c r="AM11" s="37"/>
      <c r="AN11" s="34"/>
      <c r="AO11" s="37"/>
      <c r="AP11" s="34"/>
      <c r="AQ11" s="37"/>
      <c r="AR11" s="34"/>
      <c r="AS11" s="37"/>
      <c r="AT11" s="34"/>
      <c r="AU11" s="37"/>
      <c r="AV11" s="34"/>
      <c r="AW11" s="37"/>
      <c r="AX11" s="34"/>
      <c r="AY11" s="37"/>
      <c r="AZ11" s="34"/>
      <c r="BA11" s="37"/>
      <c r="BB11" s="34"/>
      <c r="BC11" s="37"/>
      <c r="BD11" s="34"/>
      <c r="BE11" s="37"/>
      <c r="BF11" s="34"/>
      <c r="BG11" s="37"/>
      <c r="BH11" s="34"/>
      <c r="BI11" s="37"/>
      <c r="BJ11" s="34"/>
      <c r="BK11" s="37"/>
      <c r="BL11" s="34"/>
      <c r="BM11" s="37"/>
      <c r="BN11" s="34"/>
      <c r="BO11" s="37"/>
      <c r="BP11" s="34"/>
      <c r="BQ11" s="37"/>
      <c r="BR11" s="34"/>
      <c r="BS11" s="37"/>
      <c r="BT11" s="34"/>
      <c r="BU11" s="37"/>
      <c r="BV11" s="34"/>
      <c r="BW11" s="37"/>
      <c r="BX11" s="34"/>
      <c r="BY11" s="37"/>
      <c r="BZ11" s="34"/>
      <c r="CA11" s="37"/>
      <c r="CB11" s="34"/>
      <c r="CC11" s="37"/>
      <c r="CD11" s="34"/>
      <c r="CE11" s="37"/>
      <c r="CF11" s="34"/>
      <c r="CG11" s="37"/>
      <c r="CH11" s="34"/>
      <c r="CI11" s="37"/>
      <c r="CJ11" s="34"/>
      <c r="CK11" s="37"/>
      <c r="CL11" s="34"/>
      <c r="CM11" s="37"/>
      <c r="CN11" s="34"/>
      <c r="CO11" s="37"/>
      <c r="CP11" s="34"/>
      <c r="CQ11" s="37"/>
      <c r="CR11" s="34"/>
      <c r="CS11" s="37"/>
      <c r="CT11" s="34"/>
      <c r="CU11" s="37"/>
      <c r="CV11" s="34"/>
      <c r="CW11" s="37"/>
      <c r="CX11" s="34"/>
      <c r="CY11" s="37"/>
      <c r="CZ11" s="34"/>
      <c r="DA11" s="37"/>
      <c r="DB11" s="34"/>
      <c r="DC11" s="37"/>
      <c r="DD11" s="34"/>
      <c r="DE11" s="37"/>
      <c r="DF11" s="34"/>
      <c r="DG11" s="37"/>
      <c r="DH11" s="34"/>
      <c r="DI11" s="37"/>
      <c r="DJ11" s="34"/>
      <c r="DK11" s="37"/>
      <c r="DL11" s="34"/>
      <c r="DM11" s="37"/>
      <c r="DN11" s="34"/>
      <c r="DO11" s="37"/>
      <c r="DP11" s="34"/>
      <c r="DQ11" s="37"/>
      <c r="DR11" s="34"/>
      <c r="DS11" s="37"/>
      <c r="DT11" s="34"/>
      <c r="DU11" s="37"/>
      <c r="DV11" s="34"/>
      <c r="DW11" s="37"/>
      <c r="DX11" s="34"/>
      <c r="DY11" s="37"/>
      <c r="DZ11" s="34"/>
      <c r="EA11" s="37"/>
      <c r="EB11" s="34"/>
      <c r="EC11" s="37"/>
      <c r="ED11" s="34"/>
      <c r="EE11" s="37"/>
      <c r="EF11" s="34"/>
      <c r="EG11" s="37"/>
      <c r="EH11" s="34"/>
      <c r="EI11" s="37"/>
      <c r="EJ11" s="34"/>
      <c r="EK11" s="37"/>
      <c r="EL11" s="34"/>
      <c r="EM11" s="37"/>
      <c r="EN11" s="34"/>
      <c r="EO11" s="37"/>
      <c r="EP11" s="34"/>
      <c r="EQ11" s="37"/>
      <c r="ER11" s="34"/>
      <c r="ES11" s="37"/>
      <c r="ET11" s="34"/>
      <c r="EU11" s="37"/>
      <c r="EV11" s="34"/>
      <c r="EW11" s="37"/>
      <c r="EX11" s="34"/>
      <c r="EY11" s="37"/>
      <c r="EZ11" s="34"/>
      <c r="FA11" s="37"/>
      <c r="FB11" s="34"/>
      <c r="FC11" s="37"/>
      <c r="FD11" s="34"/>
      <c r="FE11" s="37"/>
      <c r="FF11" s="34"/>
      <c r="FG11" s="37"/>
      <c r="FH11" s="34"/>
      <c r="FI11" s="37"/>
      <c r="FJ11" s="34"/>
      <c r="FK11" s="37"/>
      <c r="FL11" s="34"/>
      <c r="FM11" s="37"/>
      <c r="FN11" s="34"/>
      <c r="FO11" s="37"/>
      <c r="FP11" s="34"/>
      <c r="FQ11" s="37"/>
      <c r="FR11" s="34"/>
      <c r="FS11" s="37"/>
      <c r="FT11" s="34"/>
      <c r="FU11" s="37"/>
      <c r="FV11" s="34"/>
      <c r="FW11" s="37"/>
      <c r="FX11" s="34"/>
      <c r="FY11" s="37"/>
      <c r="FZ11" s="34"/>
      <c r="GA11" s="37"/>
      <c r="GB11" s="34"/>
      <c r="GC11" s="37"/>
      <c r="GD11" s="34"/>
      <c r="GE11" s="37"/>
      <c r="GF11" s="34"/>
      <c r="GG11" s="37"/>
      <c r="GH11" s="34"/>
      <c r="GI11" s="37"/>
      <c r="GJ11" s="34"/>
      <c r="GK11" s="37"/>
      <c r="GL11" s="34"/>
      <c r="GM11" s="37"/>
      <c r="GN11" s="34"/>
      <c r="GO11" s="37"/>
      <c r="GP11" s="34"/>
      <c r="GQ11" s="37"/>
      <c r="GR11" s="34"/>
      <c r="GS11" s="37"/>
      <c r="GT11" s="34"/>
      <c r="GU11" s="37"/>
      <c r="GV11" s="34"/>
      <c r="GW11" s="37"/>
      <c r="GX11" s="34"/>
      <c r="GY11" s="37"/>
      <c r="GZ11" s="34"/>
      <c r="HA11" s="37"/>
      <c r="HB11" s="34"/>
      <c r="HC11" s="37"/>
      <c r="HD11" s="34"/>
      <c r="HE11" s="37"/>
      <c r="HF11" s="34"/>
      <c r="HG11" s="37"/>
      <c r="HH11" s="34"/>
      <c r="HI11" s="37"/>
      <c r="HJ11" s="34"/>
      <c r="HK11" s="37"/>
      <c r="HL11" s="34"/>
      <c r="HM11" s="37"/>
      <c r="HN11" s="34"/>
      <c r="HO11" s="37"/>
      <c r="HP11" s="34"/>
      <c r="HQ11" s="37"/>
      <c r="HR11" s="34"/>
      <c r="HS11" s="37"/>
      <c r="HT11" s="34"/>
      <c r="HU11" s="37"/>
      <c r="HV11" s="34"/>
      <c r="HW11" s="37"/>
      <c r="HX11" s="34"/>
      <c r="HY11" s="37"/>
      <c r="HZ11" s="34"/>
      <c r="IA11" s="37"/>
      <c r="IB11" s="34"/>
      <c r="IC11" s="37"/>
      <c r="ID11" s="34"/>
      <c r="IE11" s="37"/>
      <c r="IF11" s="34"/>
      <c r="IG11" s="37"/>
      <c r="IH11" s="34"/>
      <c r="II11" s="37"/>
      <c r="IJ11" s="34"/>
      <c r="IK11" s="37"/>
      <c r="IL11" s="34"/>
      <c r="IM11" s="37"/>
      <c r="IN11" s="34"/>
      <c r="IO11" s="37"/>
      <c r="IP11" s="34"/>
      <c r="IQ11" s="37"/>
      <c r="IR11" s="34"/>
      <c r="IS11" s="37"/>
      <c r="IT11" s="34"/>
      <c r="IU11" s="37"/>
    </row>
    <row r="12" spans="1:255" ht="12.75">
      <c r="A12" s="34">
        <f t="shared" si="0"/>
        <v>1956</v>
      </c>
      <c r="B12" s="35">
        <v>118.44345454545453</v>
      </c>
      <c r="C12" s="36">
        <v>42.11611838446319</v>
      </c>
      <c r="D12" s="34"/>
      <c r="E12" s="37"/>
      <c r="F12" s="39"/>
      <c r="G12" s="37"/>
      <c r="H12" s="34"/>
      <c r="I12" s="37"/>
      <c r="J12" s="34"/>
      <c r="K12" s="37"/>
      <c r="L12" s="34"/>
      <c r="M12" s="37"/>
      <c r="N12" s="34"/>
      <c r="O12" s="37"/>
      <c r="P12" s="34"/>
      <c r="Q12" s="37"/>
      <c r="R12" s="34"/>
      <c r="S12" s="37"/>
      <c r="T12" s="34"/>
      <c r="U12" s="37"/>
      <c r="V12" s="34"/>
      <c r="W12" s="37"/>
      <c r="X12" s="34"/>
      <c r="Y12" s="37"/>
      <c r="Z12" s="34"/>
      <c r="AA12" s="37"/>
      <c r="AB12" s="34"/>
      <c r="AC12" s="37"/>
      <c r="AD12" s="34"/>
      <c r="AE12" s="37"/>
      <c r="AF12" s="34"/>
      <c r="AG12" s="37"/>
      <c r="AH12" s="34"/>
      <c r="AI12" s="37"/>
      <c r="AJ12" s="34"/>
      <c r="AK12" s="37"/>
      <c r="AL12" s="34"/>
      <c r="AM12" s="37"/>
      <c r="AN12" s="34"/>
      <c r="AO12" s="37"/>
      <c r="AP12" s="34"/>
      <c r="AQ12" s="37"/>
      <c r="AR12" s="34"/>
      <c r="AS12" s="37"/>
      <c r="AT12" s="34"/>
      <c r="AU12" s="37"/>
      <c r="AV12" s="34"/>
      <c r="AW12" s="37"/>
      <c r="AX12" s="34"/>
      <c r="AY12" s="37"/>
      <c r="AZ12" s="34"/>
      <c r="BA12" s="37"/>
      <c r="BB12" s="34"/>
      <c r="BC12" s="37"/>
      <c r="BD12" s="34"/>
      <c r="BE12" s="37"/>
      <c r="BF12" s="34"/>
      <c r="BG12" s="37"/>
      <c r="BH12" s="34"/>
      <c r="BI12" s="37"/>
      <c r="BJ12" s="34"/>
      <c r="BK12" s="37"/>
      <c r="BL12" s="34"/>
      <c r="BM12" s="37"/>
      <c r="BN12" s="34"/>
      <c r="BO12" s="37"/>
      <c r="BP12" s="34"/>
      <c r="BQ12" s="37"/>
      <c r="BR12" s="34"/>
      <c r="BS12" s="37"/>
      <c r="BT12" s="34"/>
      <c r="BU12" s="37"/>
      <c r="BV12" s="34"/>
      <c r="BW12" s="37"/>
      <c r="BX12" s="34"/>
      <c r="BY12" s="37"/>
      <c r="BZ12" s="34"/>
      <c r="CA12" s="37"/>
      <c r="CB12" s="34"/>
      <c r="CC12" s="37"/>
      <c r="CD12" s="34"/>
      <c r="CE12" s="37"/>
      <c r="CF12" s="34"/>
      <c r="CG12" s="37"/>
      <c r="CH12" s="34"/>
      <c r="CI12" s="37"/>
      <c r="CJ12" s="34"/>
      <c r="CK12" s="37"/>
      <c r="CL12" s="34"/>
      <c r="CM12" s="37"/>
      <c r="CN12" s="34"/>
      <c r="CO12" s="37"/>
      <c r="CP12" s="34"/>
      <c r="CQ12" s="37"/>
      <c r="CR12" s="34"/>
      <c r="CS12" s="37"/>
      <c r="CT12" s="34"/>
      <c r="CU12" s="37"/>
      <c r="CV12" s="34"/>
      <c r="CW12" s="37"/>
      <c r="CX12" s="34"/>
      <c r="CY12" s="37"/>
      <c r="CZ12" s="34"/>
      <c r="DA12" s="37"/>
      <c r="DB12" s="34"/>
      <c r="DC12" s="37"/>
      <c r="DD12" s="34"/>
      <c r="DE12" s="37"/>
      <c r="DF12" s="34"/>
      <c r="DG12" s="37"/>
      <c r="DH12" s="34"/>
      <c r="DI12" s="37"/>
      <c r="DJ12" s="34"/>
      <c r="DK12" s="37"/>
      <c r="DL12" s="34"/>
      <c r="DM12" s="37"/>
      <c r="DN12" s="34"/>
      <c r="DO12" s="37"/>
      <c r="DP12" s="34"/>
      <c r="DQ12" s="37"/>
      <c r="DR12" s="34"/>
      <c r="DS12" s="37"/>
      <c r="DT12" s="34"/>
      <c r="DU12" s="37"/>
      <c r="DV12" s="34"/>
      <c r="DW12" s="37"/>
      <c r="DX12" s="34"/>
      <c r="DY12" s="37"/>
      <c r="DZ12" s="34"/>
      <c r="EA12" s="37"/>
      <c r="EB12" s="34"/>
      <c r="EC12" s="37"/>
      <c r="ED12" s="34"/>
      <c r="EE12" s="37"/>
      <c r="EF12" s="34"/>
      <c r="EG12" s="37"/>
      <c r="EH12" s="34"/>
      <c r="EI12" s="37"/>
      <c r="EJ12" s="34"/>
      <c r="EK12" s="37"/>
      <c r="EL12" s="34"/>
      <c r="EM12" s="37"/>
      <c r="EN12" s="34"/>
      <c r="EO12" s="37"/>
      <c r="EP12" s="34"/>
      <c r="EQ12" s="37"/>
      <c r="ER12" s="34"/>
      <c r="ES12" s="37"/>
      <c r="ET12" s="34"/>
      <c r="EU12" s="37"/>
      <c r="EV12" s="34"/>
      <c r="EW12" s="37"/>
      <c r="EX12" s="34"/>
      <c r="EY12" s="37"/>
      <c r="EZ12" s="34"/>
      <c r="FA12" s="37"/>
      <c r="FB12" s="34"/>
      <c r="FC12" s="37"/>
      <c r="FD12" s="34"/>
      <c r="FE12" s="37"/>
      <c r="FF12" s="34"/>
      <c r="FG12" s="37"/>
      <c r="FH12" s="34"/>
      <c r="FI12" s="37"/>
      <c r="FJ12" s="34"/>
      <c r="FK12" s="37"/>
      <c r="FL12" s="34"/>
      <c r="FM12" s="37"/>
      <c r="FN12" s="34"/>
      <c r="FO12" s="37"/>
      <c r="FP12" s="34"/>
      <c r="FQ12" s="37"/>
      <c r="FR12" s="34"/>
      <c r="FS12" s="37"/>
      <c r="FT12" s="34"/>
      <c r="FU12" s="37"/>
      <c r="FV12" s="34"/>
      <c r="FW12" s="37"/>
      <c r="FX12" s="34"/>
      <c r="FY12" s="37"/>
      <c r="FZ12" s="34"/>
      <c r="GA12" s="37"/>
      <c r="GB12" s="34"/>
      <c r="GC12" s="37"/>
      <c r="GD12" s="34"/>
      <c r="GE12" s="37"/>
      <c r="GF12" s="34"/>
      <c r="GG12" s="37"/>
      <c r="GH12" s="34"/>
      <c r="GI12" s="37"/>
      <c r="GJ12" s="34"/>
      <c r="GK12" s="37"/>
      <c r="GL12" s="34"/>
      <c r="GM12" s="37"/>
      <c r="GN12" s="34"/>
      <c r="GO12" s="37"/>
      <c r="GP12" s="34"/>
      <c r="GQ12" s="37"/>
      <c r="GR12" s="34"/>
      <c r="GS12" s="37"/>
      <c r="GT12" s="34"/>
      <c r="GU12" s="37"/>
      <c r="GV12" s="34"/>
      <c r="GW12" s="37"/>
      <c r="GX12" s="34"/>
      <c r="GY12" s="37"/>
      <c r="GZ12" s="34"/>
      <c r="HA12" s="37"/>
      <c r="HB12" s="34"/>
      <c r="HC12" s="37"/>
      <c r="HD12" s="34"/>
      <c r="HE12" s="37"/>
      <c r="HF12" s="34"/>
      <c r="HG12" s="37"/>
      <c r="HH12" s="34"/>
      <c r="HI12" s="37"/>
      <c r="HJ12" s="34"/>
      <c r="HK12" s="37"/>
      <c r="HL12" s="34"/>
      <c r="HM12" s="37"/>
      <c r="HN12" s="34"/>
      <c r="HO12" s="37"/>
      <c r="HP12" s="34"/>
      <c r="HQ12" s="37"/>
      <c r="HR12" s="34"/>
      <c r="HS12" s="37"/>
      <c r="HT12" s="34"/>
      <c r="HU12" s="37"/>
      <c r="HV12" s="34"/>
      <c r="HW12" s="37"/>
      <c r="HX12" s="34"/>
      <c r="HY12" s="37"/>
      <c r="HZ12" s="34"/>
      <c r="IA12" s="37"/>
      <c r="IB12" s="34"/>
      <c r="IC12" s="37"/>
      <c r="ID12" s="34"/>
      <c r="IE12" s="37"/>
      <c r="IF12" s="34"/>
      <c r="IG12" s="37"/>
      <c r="IH12" s="34"/>
      <c r="II12" s="37"/>
      <c r="IJ12" s="34"/>
      <c r="IK12" s="37"/>
      <c r="IL12" s="34"/>
      <c r="IM12" s="37"/>
      <c r="IN12" s="34"/>
      <c r="IO12" s="37"/>
      <c r="IP12" s="34"/>
      <c r="IQ12" s="37"/>
      <c r="IR12" s="34"/>
      <c r="IS12" s="37"/>
      <c r="IT12" s="34"/>
      <c r="IU12" s="37"/>
    </row>
    <row r="13" spans="1:255" ht="12.75">
      <c r="A13" s="34">
        <f t="shared" si="0"/>
        <v>1957</v>
      </c>
      <c r="B13" s="35">
        <v>122.51736363636363</v>
      </c>
      <c r="C13" s="36">
        <v>42.8005864897746</v>
      </c>
      <c r="D13" s="34"/>
      <c r="E13" s="37"/>
      <c r="F13" s="39"/>
      <c r="G13" s="37"/>
      <c r="H13" s="34"/>
      <c r="I13" s="37"/>
      <c r="J13" s="34"/>
      <c r="K13" s="37"/>
      <c r="L13" s="34"/>
      <c r="M13" s="37"/>
      <c r="N13" s="34"/>
      <c r="O13" s="37"/>
      <c r="P13" s="34"/>
      <c r="Q13" s="37"/>
      <c r="R13" s="34"/>
      <c r="S13" s="37"/>
      <c r="T13" s="34"/>
      <c r="U13" s="37"/>
      <c r="V13" s="34"/>
      <c r="W13" s="37"/>
      <c r="X13" s="34"/>
      <c r="Y13" s="37"/>
      <c r="Z13" s="34"/>
      <c r="AA13" s="37"/>
      <c r="AB13" s="34"/>
      <c r="AC13" s="37"/>
      <c r="AD13" s="34"/>
      <c r="AE13" s="37"/>
      <c r="AF13" s="34"/>
      <c r="AG13" s="37"/>
      <c r="AH13" s="34"/>
      <c r="AI13" s="37"/>
      <c r="AJ13" s="34"/>
      <c r="AK13" s="37"/>
      <c r="AL13" s="34"/>
      <c r="AM13" s="37"/>
      <c r="AN13" s="34"/>
      <c r="AO13" s="37"/>
      <c r="AP13" s="34"/>
      <c r="AQ13" s="37"/>
      <c r="AR13" s="34"/>
      <c r="AS13" s="37"/>
      <c r="AT13" s="34"/>
      <c r="AU13" s="37"/>
      <c r="AV13" s="34"/>
      <c r="AW13" s="37"/>
      <c r="AX13" s="34"/>
      <c r="AY13" s="37"/>
      <c r="AZ13" s="34"/>
      <c r="BA13" s="37"/>
      <c r="BB13" s="34"/>
      <c r="BC13" s="37"/>
      <c r="BD13" s="34"/>
      <c r="BE13" s="37"/>
      <c r="BF13" s="34"/>
      <c r="BG13" s="37"/>
      <c r="BH13" s="34"/>
      <c r="BI13" s="37"/>
      <c r="BJ13" s="34"/>
      <c r="BK13" s="37"/>
      <c r="BL13" s="34"/>
      <c r="BM13" s="37"/>
      <c r="BN13" s="34"/>
      <c r="BO13" s="37"/>
      <c r="BP13" s="34"/>
      <c r="BQ13" s="37"/>
      <c r="BR13" s="34"/>
      <c r="BS13" s="37"/>
      <c r="BT13" s="34"/>
      <c r="BU13" s="37"/>
      <c r="BV13" s="34"/>
      <c r="BW13" s="37"/>
      <c r="BX13" s="34"/>
      <c r="BY13" s="37"/>
      <c r="BZ13" s="34"/>
      <c r="CA13" s="37"/>
      <c r="CB13" s="34"/>
      <c r="CC13" s="37"/>
      <c r="CD13" s="34"/>
      <c r="CE13" s="37"/>
      <c r="CF13" s="34"/>
      <c r="CG13" s="37"/>
      <c r="CH13" s="34"/>
      <c r="CI13" s="37"/>
      <c r="CJ13" s="34"/>
      <c r="CK13" s="37"/>
      <c r="CL13" s="34"/>
      <c r="CM13" s="37"/>
      <c r="CN13" s="34"/>
      <c r="CO13" s="37"/>
      <c r="CP13" s="34"/>
      <c r="CQ13" s="37"/>
      <c r="CR13" s="34"/>
      <c r="CS13" s="37"/>
      <c r="CT13" s="34"/>
      <c r="CU13" s="37"/>
      <c r="CV13" s="34"/>
      <c r="CW13" s="37"/>
      <c r="CX13" s="34"/>
      <c r="CY13" s="37"/>
      <c r="CZ13" s="34"/>
      <c r="DA13" s="37"/>
      <c r="DB13" s="34"/>
      <c r="DC13" s="37"/>
      <c r="DD13" s="34"/>
      <c r="DE13" s="37"/>
      <c r="DF13" s="34"/>
      <c r="DG13" s="37"/>
      <c r="DH13" s="34"/>
      <c r="DI13" s="37"/>
      <c r="DJ13" s="34"/>
      <c r="DK13" s="37"/>
      <c r="DL13" s="34"/>
      <c r="DM13" s="37"/>
      <c r="DN13" s="34"/>
      <c r="DO13" s="37"/>
      <c r="DP13" s="34"/>
      <c r="DQ13" s="37"/>
      <c r="DR13" s="34"/>
      <c r="DS13" s="37"/>
      <c r="DT13" s="34"/>
      <c r="DU13" s="37"/>
      <c r="DV13" s="34"/>
      <c r="DW13" s="37"/>
      <c r="DX13" s="34"/>
      <c r="DY13" s="37"/>
      <c r="DZ13" s="34"/>
      <c r="EA13" s="37"/>
      <c r="EB13" s="34"/>
      <c r="EC13" s="37"/>
      <c r="ED13" s="34"/>
      <c r="EE13" s="37"/>
      <c r="EF13" s="34"/>
      <c r="EG13" s="37"/>
      <c r="EH13" s="34"/>
      <c r="EI13" s="37"/>
      <c r="EJ13" s="34"/>
      <c r="EK13" s="37"/>
      <c r="EL13" s="34"/>
      <c r="EM13" s="37"/>
      <c r="EN13" s="34"/>
      <c r="EO13" s="37"/>
      <c r="EP13" s="34"/>
      <c r="EQ13" s="37"/>
      <c r="ER13" s="34"/>
      <c r="ES13" s="37"/>
      <c r="ET13" s="34"/>
      <c r="EU13" s="37"/>
      <c r="EV13" s="34"/>
      <c r="EW13" s="37"/>
      <c r="EX13" s="34"/>
      <c r="EY13" s="37"/>
      <c r="EZ13" s="34"/>
      <c r="FA13" s="37"/>
      <c r="FB13" s="34"/>
      <c r="FC13" s="37"/>
      <c r="FD13" s="34"/>
      <c r="FE13" s="37"/>
      <c r="FF13" s="34"/>
      <c r="FG13" s="37"/>
      <c r="FH13" s="34"/>
      <c r="FI13" s="37"/>
      <c r="FJ13" s="34"/>
      <c r="FK13" s="37"/>
      <c r="FL13" s="34"/>
      <c r="FM13" s="37"/>
      <c r="FN13" s="34"/>
      <c r="FO13" s="37"/>
      <c r="FP13" s="34"/>
      <c r="FQ13" s="37"/>
      <c r="FR13" s="34"/>
      <c r="FS13" s="37"/>
      <c r="FT13" s="34"/>
      <c r="FU13" s="37"/>
      <c r="FV13" s="34"/>
      <c r="FW13" s="37"/>
      <c r="FX13" s="34"/>
      <c r="FY13" s="37"/>
      <c r="FZ13" s="34"/>
      <c r="GA13" s="37"/>
      <c r="GB13" s="34"/>
      <c r="GC13" s="37"/>
      <c r="GD13" s="34"/>
      <c r="GE13" s="37"/>
      <c r="GF13" s="34"/>
      <c r="GG13" s="37"/>
      <c r="GH13" s="34"/>
      <c r="GI13" s="37"/>
      <c r="GJ13" s="34"/>
      <c r="GK13" s="37"/>
      <c r="GL13" s="34"/>
      <c r="GM13" s="37"/>
      <c r="GN13" s="34"/>
      <c r="GO13" s="37"/>
      <c r="GP13" s="34"/>
      <c r="GQ13" s="37"/>
      <c r="GR13" s="34"/>
      <c r="GS13" s="37"/>
      <c r="GT13" s="34"/>
      <c r="GU13" s="37"/>
      <c r="GV13" s="34"/>
      <c r="GW13" s="37"/>
      <c r="GX13" s="34"/>
      <c r="GY13" s="37"/>
      <c r="GZ13" s="34"/>
      <c r="HA13" s="37"/>
      <c r="HB13" s="34"/>
      <c r="HC13" s="37"/>
      <c r="HD13" s="34"/>
      <c r="HE13" s="37"/>
      <c r="HF13" s="34"/>
      <c r="HG13" s="37"/>
      <c r="HH13" s="34"/>
      <c r="HI13" s="37"/>
      <c r="HJ13" s="34"/>
      <c r="HK13" s="37"/>
      <c r="HL13" s="34"/>
      <c r="HM13" s="37"/>
      <c r="HN13" s="34"/>
      <c r="HO13" s="37"/>
      <c r="HP13" s="34"/>
      <c r="HQ13" s="37"/>
      <c r="HR13" s="34"/>
      <c r="HS13" s="37"/>
      <c r="HT13" s="34"/>
      <c r="HU13" s="37"/>
      <c r="HV13" s="34"/>
      <c r="HW13" s="37"/>
      <c r="HX13" s="34"/>
      <c r="HY13" s="37"/>
      <c r="HZ13" s="34"/>
      <c r="IA13" s="37"/>
      <c r="IB13" s="34"/>
      <c r="IC13" s="37"/>
      <c r="ID13" s="34"/>
      <c r="IE13" s="37"/>
      <c r="IF13" s="34"/>
      <c r="IG13" s="37"/>
      <c r="IH13" s="34"/>
      <c r="II13" s="37"/>
      <c r="IJ13" s="34"/>
      <c r="IK13" s="37"/>
      <c r="IL13" s="34"/>
      <c r="IM13" s="37"/>
      <c r="IN13" s="34"/>
      <c r="IO13" s="37"/>
      <c r="IP13" s="34"/>
      <c r="IQ13" s="37"/>
      <c r="IR13" s="34"/>
      <c r="IS13" s="37"/>
      <c r="IT13" s="34"/>
      <c r="IU13" s="37"/>
    </row>
    <row r="14" spans="1:255" ht="12.75">
      <c r="A14" s="34">
        <f t="shared" si="0"/>
        <v>1958</v>
      </c>
      <c r="B14" s="35">
        <v>126.59127272727272</v>
      </c>
      <c r="C14" s="36">
        <v>43.437864551426024</v>
      </c>
      <c r="D14" s="34"/>
      <c r="E14" s="37"/>
      <c r="F14" s="39"/>
      <c r="G14" s="37"/>
      <c r="H14" s="34"/>
      <c r="I14" s="37"/>
      <c r="J14" s="34"/>
      <c r="K14" s="37"/>
      <c r="L14" s="34"/>
      <c r="M14" s="37"/>
      <c r="N14" s="34"/>
      <c r="O14" s="37"/>
      <c r="P14" s="34"/>
      <c r="Q14" s="37"/>
      <c r="R14" s="34"/>
      <c r="S14" s="37"/>
      <c r="T14" s="34"/>
      <c r="U14" s="37"/>
      <c r="V14" s="34"/>
      <c r="W14" s="37"/>
      <c r="X14" s="34"/>
      <c r="Y14" s="37"/>
      <c r="Z14" s="34"/>
      <c r="AA14" s="37"/>
      <c r="AB14" s="34"/>
      <c r="AC14" s="37"/>
      <c r="AD14" s="34"/>
      <c r="AE14" s="37"/>
      <c r="AF14" s="34"/>
      <c r="AG14" s="37"/>
      <c r="AH14" s="34"/>
      <c r="AI14" s="37"/>
      <c r="AJ14" s="34"/>
      <c r="AK14" s="37"/>
      <c r="AL14" s="34"/>
      <c r="AM14" s="37"/>
      <c r="AN14" s="34"/>
      <c r="AO14" s="37"/>
      <c r="AP14" s="34"/>
      <c r="AQ14" s="37"/>
      <c r="AR14" s="34"/>
      <c r="AS14" s="37"/>
      <c r="AT14" s="34"/>
      <c r="AU14" s="37"/>
      <c r="AV14" s="34"/>
      <c r="AW14" s="37"/>
      <c r="AX14" s="34"/>
      <c r="AY14" s="37"/>
      <c r="AZ14" s="34"/>
      <c r="BA14" s="37"/>
      <c r="BB14" s="34"/>
      <c r="BC14" s="37"/>
      <c r="BD14" s="34"/>
      <c r="BE14" s="37"/>
      <c r="BF14" s="34"/>
      <c r="BG14" s="37"/>
      <c r="BH14" s="34"/>
      <c r="BI14" s="37"/>
      <c r="BJ14" s="34"/>
      <c r="BK14" s="37"/>
      <c r="BL14" s="34"/>
      <c r="BM14" s="37"/>
      <c r="BN14" s="34"/>
      <c r="BO14" s="37"/>
      <c r="BP14" s="34"/>
      <c r="BQ14" s="37"/>
      <c r="BR14" s="34"/>
      <c r="BS14" s="37"/>
      <c r="BT14" s="34"/>
      <c r="BU14" s="37"/>
      <c r="BV14" s="34"/>
      <c r="BW14" s="37"/>
      <c r="BX14" s="34"/>
      <c r="BY14" s="37"/>
      <c r="BZ14" s="34"/>
      <c r="CA14" s="37"/>
      <c r="CB14" s="34"/>
      <c r="CC14" s="37"/>
      <c r="CD14" s="34"/>
      <c r="CE14" s="37"/>
      <c r="CF14" s="34"/>
      <c r="CG14" s="37"/>
      <c r="CH14" s="34"/>
      <c r="CI14" s="37"/>
      <c r="CJ14" s="34"/>
      <c r="CK14" s="37"/>
      <c r="CL14" s="34"/>
      <c r="CM14" s="37"/>
      <c r="CN14" s="34"/>
      <c r="CO14" s="37"/>
      <c r="CP14" s="34"/>
      <c r="CQ14" s="37"/>
      <c r="CR14" s="34"/>
      <c r="CS14" s="37"/>
      <c r="CT14" s="34"/>
      <c r="CU14" s="37"/>
      <c r="CV14" s="34"/>
      <c r="CW14" s="37"/>
      <c r="CX14" s="34"/>
      <c r="CY14" s="37"/>
      <c r="CZ14" s="34"/>
      <c r="DA14" s="37"/>
      <c r="DB14" s="34"/>
      <c r="DC14" s="37"/>
      <c r="DD14" s="34"/>
      <c r="DE14" s="37"/>
      <c r="DF14" s="34"/>
      <c r="DG14" s="37"/>
      <c r="DH14" s="34"/>
      <c r="DI14" s="37"/>
      <c r="DJ14" s="34"/>
      <c r="DK14" s="37"/>
      <c r="DL14" s="34"/>
      <c r="DM14" s="37"/>
      <c r="DN14" s="34"/>
      <c r="DO14" s="37"/>
      <c r="DP14" s="34"/>
      <c r="DQ14" s="37"/>
      <c r="DR14" s="34"/>
      <c r="DS14" s="37"/>
      <c r="DT14" s="34"/>
      <c r="DU14" s="37"/>
      <c r="DV14" s="34"/>
      <c r="DW14" s="37"/>
      <c r="DX14" s="34"/>
      <c r="DY14" s="37"/>
      <c r="DZ14" s="34"/>
      <c r="EA14" s="37"/>
      <c r="EB14" s="34"/>
      <c r="EC14" s="37"/>
      <c r="ED14" s="34"/>
      <c r="EE14" s="37"/>
      <c r="EF14" s="34"/>
      <c r="EG14" s="37"/>
      <c r="EH14" s="34"/>
      <c r="EI14" s="37"/>
      <c r="EJ14" s="34"/>
      <c r="EK14" s="37"/>
      <c r="EL14" s="34"/>
      <c r="EM14" s="37"/>
      <c r="EN14" s="34"/>
      <c r="EO14" s="37"/>
      <c r="EP14" s="34"/>
      <c r="EQ14" s="37"/>
      <c r="ER14" s="34"/>
      <c r="ES14" s="37"/>
      <c r="ET14" s="34"/>
      <c r="EU14" s="37"/>
      <c r="EV14" s="34"/>
      <c r="EW14" s="37"/>
      <c r="EX14" s="34"/>
      <c r="EY14" s="37"/>
      <c r="EZ14" s="34"/>
      <c r="FA14" s="37"/>
      <c r="FB14" s="34"/>
      <c r="FC14" s="37"/>
      <c r="FD14" s="34"/>
      <c r="FE14" s="37"/>
      <c r="FF14" s="34"/>
      <c r="FG14" s="37"/>
      <c r="FH14" s="34"/>
      <c r="FI14" s="37"/>
      <c r="FJ14" s="34"/>
      <c r="FK14" s="37"/>
      <c r="FL14" s="34"/>
      <c r="FM14" s="37"/>
      <c r="FN14" s="34"/>
      <c r="FO14" s="37"/>
      <c r="FP14" s="34"/>
      <c r="FQ14" s="37"/>
      <c r="FR14" s="34"/>
      <c r="FS14" s="37"/>
      <c r="FT14" s="34"/>
      <c r="FU14" s="37"/>
      <c r="FV14" s="34"/>
      <c r="FW14" s="37"/>
      <c r="FX14" s="34"/>
      <c r="FY14" s="37"/>
      <c r="FZ14" s="34"/>
      <c r="GA14" s="37"/>
      <c r="GB14" s="34"/>
      <c r="GC14" s="37"/>
      <c r="GD14" s="34"/>
      <c r="GE14" s="37"/>
      <c r="GF14" s="34"/>
      <c r="GG14" s="37"/>
      <c r="GH14" s="34"/>
      <c r="GI14" s="37"/>
      <c r="GJ14" s="34"/>
      <c r="GK14" s="37"/>
      <c r="GL14" s="34"/>
      <c r="GM14" s="37"/>
      <c r="GN14" s="34"/>
      <c r="GO14" s="37"/>
      <c r="GP14" s="34"/>
      <c r="GQ14" s="37"/>
      <c r="GR14" s="34"/>
      <c r="GS14" s="37"/>
      <c r="GT14" s="34"/>
      <c r="GU14" s="37"/>
      <c r="GV14" s="34"/>
      <c r="GW14" s="37"/>
      <c r="GX14" s="34"/>
      <c r="GY14" s="37"/>
      <c r="GZ14" s="34"/>
      <c r="HA14" s="37"/>
      <c r="HB14" s="34"/>
      <c r="HC14" s="37"/>
      <c r="HD14" s="34"/>
      <c r="HE14" s="37"/>
      <c r="HF14" s="34"/>
      <c r="HG14" s="37"/>
      <c r="HH14" s="34"/>
      <c r="HI14" s="37"/>
      <c r="HJ14" s="34"/>
      <c r="HK14" s="37"/>
      <c r="HL14" s="34"/>
      <c r="HM14" s="37"/>
      <c r="HN14" s="34"/>
      <c r="HO14" s="37"/>
      <c r="HP14" s="34"/>
      <c r="HQ14" s="37"/>
      <c r="HR14" s="34"/>
      <c r="HS14" s="37"/>
      <c r="HT14" s="34"/>
      <c r="HU14" s="37"/>
      <c r="HV14" s="34"/>
      <c r="HW14" s="37"/>
      <c r="HX14" s="34"/>
      <c r="HY14" s="37"/>
      <c r="HZ14" s="34"/>
      <c r="IA14" s="37"/>
      <c r="IB14" s="34"/>
      <c r="IC14" s="37"/>
      <c r="ID14" s="34"/>
      <c r="IE14" s="37"/>
      <c r="IF14" s="34"/>
      <c r="IG14" s="37"/>
      <c r="IH14" s="34"/>
      <c r="II14" s="37"/>
      <c r="IJ14" s="34"/>
      <c r="IK14" s="37"/>
      <c r="IL14" s="34"/>
      <c r="IM14" s="37"/>
      <c r="IN14" s="34"/>
      <c r="IO14" s="37"/>
      <c r="IP14" s="34"/>
      <c r="IQ14" s="37"/>
      <c r="IR14" s="34"/>
      <c r="IS14" s="37"/>
      <c r="IT14" s="34"/>
      <c r="IU14" s="37"/>
    </row>
    <row r="15" spans="1:255" ht="12.75">
      <c r="A15" s="34">
        <f t="shared" si="0"/>
        <v>1959</v>
      </c>
      <c r="B15" s="35">
        <v>130.6651818181818</v>
      </c>
      <c r="C15" s="36">
        <v>44.02658533499843</v>
      </c>
      <c r="D15" s="34"/>
      <c r="E15" s="37"/>
      <c r="F15" s="39"/>
      <c r="G15" s="37"/>
      <c r="H15" s="34"/>
      <c r="I15" s="37"/>
      <c r="J15" s="34"/>
      <c r="K15" s="37"/>
      <c r="L15" s="34"/>
      <c r="M15" s="37"/>
      <c r="N15" s="34"/>
      <c r="O15" s="37"/>
      <c r="P15" s="34"/>
      <c r="Q15" s="37"/>
      <c r="R15" s="34"/>
      <c r="S15" s="37"/>
      <c r="T15" s="34"/>
      <c r="U15" s="37"/>
      <c r="V15" s="34"/>
      <c r="W15" s="37"/>
      <c r="X15" s="34"/>
      <c r="Y15" s="37"/>
      <c r="Z15" s="34"/>
      <c r="AA15" s="37"/>
      <c r="AB15" s="34"/>
      <c r="AC15" s="37"/>
      <c r="AD15" s="34"/>
      <c r="AE15" s="37"/>
      <c r="AF15" s="34"/>
      <c r="AG15" s="37"/>
      <c r="AH15" s="34"/>
      <c r="AI15" s="37"/>
      <c r="AJ15" s="34"/>
      <c r="AK15" s="37"/>
      <c r="AL15" s="34"/>
      <c r="AM15" s="37"/>
      <c r="AN15" s="34"/>
      <c r="AO15" s="37"/>
      <c r="AP15" s="34"/>
      <c r="AQ15" s="37"/>
      <c r="AR15" s="34"/>
      <c r="AS15" s="37"/>
      <c r="AT15" s="34"/>
      <c r="AU15" s="37"/>
      <c r="AV15" s="34"/>
      <c r="AW15" s="37"/>
      <c r="AX15" s="34"/>
      <c r="AY15" s="37"/>
      <c r="AZ15" s="34"/>
      <c r="BA15" s="37"/>
      <c r="BB15" s="34"/>
      <c r="BC15" s="37"/>
      <c r="BD15" s="34"/>
      <c r="BE15" s="37"/>
      <c r="BF15" s="34"/>
      <c r="BG15" s="37"/>
      <c r="BH15" s="34"/>
      <c r="BI15" s="37"/>
      <c r="BJ15" s="34"/>
      <c r="BK15" s="37"/>
      <c r="BL15" s="34"/>
      <c r="BM15" s="37"/>
      <c r="BN15" s="34"/>
      <c r="BO15" s="37"/>
      <c r="BP15" s="34"/>
      <c r="BQ15" s="37"/>
      <c r="BR15" s="34"/>
      <c r="BS15" s="37"/>
      <c r="BT15" s="34"/>
      <c r="BU15" s="37"/>
      <c r="BV15" s="34"/>
      <c r="BW15" s="37"/>
      <c r="BX15" s="34"/>
      <c r="BY15" s="37"/>
      <c r="BZ15" s="34"/>
      <c r="CA15" s="37"/>
      <c r="CB15" s="34"/>
      <c r="CC15" s="37"/>
      <c r="CD15" s="34"/>
      <c r="CE15" s="37"/>
      <c r="CF15" s="34"/>
      <c r="CG15" s="37"/>
      <c r="CH15" s="34"/>
      <c r="CI15" s="37"/>
      <c r="CJ15" s="34"/>
      <c r="CK15" s="37"/>
      <c r="CL15" s="34"/>
      <c r="CM15" s="37"/>
      <c r="CN15" s="34"/>
      <c r="CO15" s="37"/>
      <c r="CP15" s="34"/>
      <c r="CQ15" s="37"/>
      <c r="CR15" s="34"/>
      <c r="CS15" s="37"/>
      <c r="CT15" s="34"/>
      <c r="CU15" s="37"/>
      <c r="CV15" s="34"/>
      <c r="CW15" s="37"/>
      <c r="CX15" s="34"/>
      <c r="CY15" s="37"/>
      <c r="CZ15" s="34"/>
      <c r="DA15" s="37"/>
      <c r="DB15" s="34"/>
      <c r="DC15" s="37"/>
      <c r="DD15" s="34"/>
      <c r="DE15" s="37"/>
      <c r="DF15" s="34"/>
      <c r="DG15" s="37"/>
      <c r="DH15" s="34"/>
      <c r="DI15" s="37"/>
      <c r="DJ15" s="34"/>
      <c r="DK15" s="37"/>
      <c r="DL15" s="34"/>
      <c r="DM15" s="37"/>
      <c r="DN15" s="34"/>
      <c r="DO15" s="37"/>
      <c r="DP15" s="34"/>
      <c r="DQ15" s="37"/>
      <c r="DR15" s="34"/>
      <c r="DS15" s="37"/>
      <c r="DT15" s="34"/>
      <c r="DU15" s="37"/>
      <c r="DV15" s="34"/>
      <c r="DW15" s="37"/>
      <c r="DX15" s="34"/>
      <c r="DY15" s="37"/>
      <c r="DZ15" s="34"/>
      <c r="EA15" s="37"/>
      <c r="EB15" s="34"/>
      <c r="EC15" s="37"/>
      <c r="ED15" s="34"/>
      <c r="EE15" s="37"/>
      <c r="EF15" s="34"/>
      <c r="EG15" s="37"/>
      <c r="EH15" s="34"/>
      <c r="EI15" s="37"/>
      <c r="EJ15" s="34"/>
      <c r="EK15" s="37"/>
      <c r="EL15" s="34"/>
      <c r="EM15" s="37"/>
      <c r="EN15" s="34"/>
      <c r="EO15" s="37"/>
      <c r="EP15" s="34"/>
      <c r="EQ15" s="37"/>
      <c r="ER15" s="34"/>
      <c r="ES15" s="37"/>
      <c r="ET15" s="34"/>
      <c r="EU15" s="37"/>
      <c r="EV15" s="34"/>
      <c r="EW15" s="37"/>
      <c r="EX15" s="34"/>
      <c r="EY15" s="37"/>
      <c r="EZ15" s="34"/>
      <c r="FA15" s="37"/>
      <c r="FB15" s="34"/>
      <c r="FC15" s="37"/>
      <c r="FD15" s="34"/>
      <c r="FE15" s="37"/>
      <c r="FF15" s="34"/>
      <c r="FG15" s="37"/>
      <c r="FH15" s="34"/>
      <c r="FI15" s="37"/>
      <c r="FJ15" s="34"/>
      <c r="FK15" s="37"/>
      <c r="FL15" s="34"/>
      <c r="FM15" s="37"/>
      <c r="FN15" s="34"/>
      <c r="FO15" s="37"/>
      <c r="FP15" s="34"/>
      <c r="FQ15" s="37"/>
      <c r="FR15" s="34"/>
      <c r="FS15" s="37"/>
      <c r="FT15" s="34"/>
      <c r="FU15" s="37"/>
      <c r="FV15" s="34"/>
      <c r="FW15" s="37"/>
      <c r="FX15" s="34"/>
      <c r="FY15" s="37"/>
      <c r="FZ15" s="34"/>
      <c r="GA15" s="37"/>
      <c r="GB15" s="34"/>
      <c r="GC15" s="37"/>
      <c r="GD15" s="34"/>
      <c r="GE15" s="37"/>
      <c r="GF15" s="34"/>
      <c r="GG15" s="37"/>
      <c r="GH15" s="34"/>
      <c r="GI15" s="37"/>
      <c r="GJ15" s="34"/>
      <c r="GK15" s="37"/>
      <c r="GL15" s="34"/>
      <c r="GM15" s="37"/>
      <c r="GN15" s="34"/>
      <c r="GO15" s="37"/>
      <c r="GP15" s="34"/>
      <c r="GQ15" s="37"/>
      <c r="GR15" s="34"/>
      <c r="GS15" s="37"/>
      <c r="GT15" s="34"/>
      <c r="GU15" s="37"/>
      <c r="GV15" s="34"/>
      <c r="GW15" s="37"/>
      <c r="GX15" s="34"/>
      <c r="GY15" s="37"/>
      <c r="GZ15" s="34"/>
      <c r="HA15" s="37"/>
      <c r="HB15" s="34"/>
      <c r="HC15" s="37"/>
      <c r="HD15" s="34"/>
      <c r="HE15" s="37"/>
      <c r="HF15" s="34"/>
      <c r="HG15" s="37"/>
      <c r="HH15" s="34"/>
      <c r="HI15" s="37"/>
      <c r="HJ15" s="34"/>
      <c r="HK15" s="37"/>
      <c r="HL15" s="34"/>
      <c r="HM15" s="37"/>
      <c r="HN15" s="34"/>
      <c r="HO15" s="37"/>
      <c r="HP15" s="34"/>
      <c r="HQ15" s="37"/>
      <c r="HR15" s="34"/>
      <c r="HS15" s="37"/>
      <c r="HT15" s="34"/>
      <c r="HU15" s="37"/>
      <c r="HV15" s="34"/>
      <c r="HW15" s="37"/>
      <c r="HX15" s="34"/>
      <c r="HY15" s="37"/>
      <c r="HZ15" s="34"/>
      <c r="IA15" s="37"/>
      <c r="IB15" s="34"/>
      <c r="IC15" s="37"/>
      <c r="ID15" s="34"/>
      <c r="IE15" s="37"/>
      <c r="IF15" s="34"/>
      <c r="IG15" s="37"/>
      <c r="IH15" s="34"/>
      <c r="II15" s="37"/>
      <c r="IJ15" s="34"/>
      <c r="IK15" s="37"/>
      <c r="IL15" s="34"/>
      <c r="IM15" s="37"/>
      <c r="IN15" s="34"/>
      <c r="IO15" s="37"/>
      <c r="IP15" s="34"/>
      <c r="IQ15" s="37"/>
      <c r="IR15" s="34"/>
      <c r="IS15" s="37"/>
      <c r="IT15" s="34"/>
      <c r="IU15" s="37"/>
    </row>
    <row r="16" spans="1:255" ht="12.75">
      <c r="A16" s="34">
        <f t="shared" si="0"/>
        <v>1960</v>
      </c>
      <c r="B16" s="35">
        <v>134.7390909090909</v>
      </c>
      <c r="C16" s="36">
        <v>44.56603912242311</v>
      </c>
      <c r="D16" s="34"/>
      <c r="E16" s="37"/>
      <c r="F16" s="39"/>
      <c r="G16" s="37"/>
      <c r="H16" s="34"/>
      <c r="I16" s="37"/>
      <c r="J16" s="34"/>
      <c r="K16" s="37"/>
      <c r="L16" s="34"/>
      <c r="M16" s="37"/>
      <c r="N16" s="34"/>
      <c r="O16" s="37"/>
      <c r="P16" s="34"/>
      <c r="Q16" s="37"/>
      <c r="R16" s="34"/>
      <c r="S16" s="37"/>
      <c r="T16" s="34"/>
      <c r="U16" s="37"/>
      <c r="V16" s="34"/>
      <c r="W16" s="37"/>
      <c r="X16" s="34"/>
      <c r="Y16" s="37"/>
      <c r="Z16" s="34"/>
      <c r="AA16" s="37"/>
      <c r="AB16" s="34"/>
      <c r="AC16" s="37"/>
      <c r="AD16" s="34"/>
      <c r="AE16" s="37"/>
      <c r="AF16" s="34"/>
      <c r="AG16" s="37"/>
      <c r="AH16" s="34"/>
      <c r="AI16" s="37"/>
      <c r="AJ16" s="34"/>
      <c r="AK16" s="37"/>
      <c r="AL16" s="34"/>
      <c r="AM16" s="37"/>
      <c r="AN16" s="34"/>
      <c r="AO16" s="37"/>
      <c r="AP16" s="34"/>
      <c r="AQ16" s="37"/>
      <c r="AR16" s="34"/>
      <c r="AS16" s="37"/>
      <c r="AT16" s="34"/>
      <c r="AU16" s="37"/>
      <c r="AV16" s="34"/>
      <c r="AW16" s="37"/>
      <c r="AX16" s="34"/>
      <c r="AY16" s="37"/>
      <c r="AZ16" s="34"/>
      <c r="BA16" s="37"/>
      <c r="BB16" s="34"/>
      <c r="BC16" s="37"/>
      <c r="BD16" s="34"/>
      <c r="BE16" s="37"/>
      <c r="BF16" s="34"/>
      <c r="BG16" s="37"/>
      <c r="BH16" s="34"/>
      <c r="BI16" s="37"/>
      <c r="BJ16" s="34"/>
      <c r="BK16" s="37"/>
      <c r="BL16" s="34"/>
      <c r="BM16" s="37"/>
      <c r="BN16" s="34"/>
      <c r="BO16" s="37"/>
      <c r="BP16" s="34"/>
      <c r="BQ16" s="37"/>
      <c r="BR16" s="34"/>
      <c r="BS16" s="37"/>
      <c r="BT16" s="34"/>
      <c r="BU16" s="37"/>
      <c r="BV16" s="34"/>
      <c r="BW16" s="37"/>
      <c r="BX16" s="34"/>
      <c r="BY16" s="37"/>
      <c r="BZ16" s="34"/>
      <c r="CA16" s="37"/>
      <c r="CB16" s="34"/>
      <c r="CC16" s="37"/>
      <c r="CD16" s="34"/>
      <c r="CE16" s="37"/>
      <c r="CF16" s="34"/>
      <c r="CG16" s="37"/>
      <c r="CH16" s="34"/>
      <c r="CI16" s="37"/>
      <c r="CJ16" s="34"/>
      <c r="CK16" s="37"/>
      <c r="CL16" s="34"/>
      <c r="CM16" s="37"/>
      <c r="CN16" s="34"/>
      <c r="CO16" s="37"/>
      <c r="CP16" s="34"/>
      <c r="CQ16" s="37"/>
      <c r="CR16" s="34"/>
      <c r="CS16" s="37"/>
      <c r="CT16" s="34"/>
      <c r="CU16" s="37"/>
      <c r="CV16" s="34"/>
      <c r="CW16" s="37"/>
      <c r="CX16" s="34"/>
      <c r="CY16" s="37"/>
      <c r="CZ16" s="34"/>
      <c r="DA16" s="37"/>
      <c r="DB16" s="34"/>
      <c r="DC16" s="37"/>
      <c r="DD16" s="34"/>
      <c r="DE16" s="37"/>
      <c r="DF16" s="34"/>
      <c r="DG16" s="37"/>
      <c r="DH16" s="34"/>
      <c r="DI16" s="37"/>
      <c r="DJ16" s="34"/>
      <c r="DK16" s="37"/>
      <c r="DL16" s="34"/>
      <c r="DM16" s="37"/>
      <c r="DN16" s="34"/>
      <c r="DO16" s="37"/>
      <c r="DP16" s="34"/>
      <c r="DQ16" s="37"/>
      <c r="DR16" s="34"/>
      <c r="DS16" s="37"/>
      <c r="DT16" s="34"/>
      <c r="DU16" s="37"/>
      <c r="DV16" s="34"/>
      <c r="DW16" s="37"/>
      <c r="DX16" s="34"/>
      <c r="DY16" s="37"/>
      <c r="DZ16" s="34"/>
      <c r="EA16" s="37"/>
      <c r="EB16" s="34"/>
      <c r="EC16" s="37"/>
      <c r="ED16" s="34"/>
      <c r="EE16" s="37"/>
      <c r="EF16" s="34"/>
      <c r="EG16" s="37"/>
      <c r="EH16" s="34"/>
      <c r="EI16" s="37"/>
      <c r="EJ16" s="34"/>
      <c r="EK16" s="37"/>
      <c r="EL16" s="34"/>
      <c r="EM16" s="37"/>
      <c r="EN16" s="34"/>
      <c r="EO16" s="37"/>
      <c r="EP16" s="34"/>
      <c r="EQ16" s="37"/>
      <c r="ER16" s="34"/>
      <c r="ES16" s="37"/>
      <c r="ET16" s="34"/>
      <c r="EU16" s="37"/>
      <c r="EV16" s="34"/>
      <c r="EW16" s="37"/>
      <c r="EX16" s="34"/>
      <c r="EY16" s="37"/>
      <c r="EZ16" s="34"/>
      <c r="FA16" s="37"/>
      <c r="FB16" s="34"/>
      <c r="FC16" s="37"/>
      <c r="FD16" s="34"/>
      <c r="FE16" s="37"/>
      <c r="FF16" s="34"/>
      <c r="FG16" s="37"/>
      <c r="FH16" s="34"/>
      <c r="FI16" s="37"/>
      <c r="FJ16" s="34"/>
      <c r="FK16" s="37"/>
      <c r="FL16" s="34"/>
      <c r="FM16" s="37"/>
      <c r="FN16" s="34"/>
      <c r="FO16" s="37"/>
      <c r="FP16" s="34"/>
      <c r="FQ16" s="37"/>
      <c r="FR16" s="34"/>
      <c r="FS16" s="37"/>
      <c r="FT16" s="34"/>
      <c r="FU16" s="37"/>
      <c r="FV16" s="34"/>
      <c r="FW16" s="37"/>
      <c r="FX16" s="34"/>
      <c r="FY16" s="37"/>
      <c r="FZ16" s="34"/>
      <c r="GA16" s="37"/>
      <c r="GB16" s="34"/>
      <c r="GC16" s="37"/>
      <c r="GD16" s="34"/>
      <c r="GE16" s="37"/>
      <c r="GF16" s="34"/>
      <c r="GG16" s="37"/>
      <c r="GH16" s="34"/>
      <c r="GI16" s="37"/>
      <c r="GJ16" s="34"/>
      <c r="GK16" s="37"/>
      <c r="GL16" s="34"/>
      <c r="GM16" s="37"/>
      <c r="GN16" s="34"/>
      <c r="GO16" s="37"/>
      <c r="GP16" s="34"/>
      <c r="GQ16" s="37"/>
      <c r="GR16" s="34"/>
      <c r="GS16" s="37"/>
      <c r="GT16" s="34"/>
      <c r="GU16" s="37"/>
      <c r="GV16" s="34"/>
      <c r="GW16" s="37"/>
      <c r="GX16" s="34"/>
      <c r="GY16" s="37"/>
      <c r="GZ16" s="34"/>
      <c r="HA16" s="37"/>
      <c r="HB16" s="34"/>
      <c r="HC16" s="37"/>
      <c r="HD16" s="34"/>
      <c r="HE16" s="37"/>
      <c r="HF16" s="34"/>
      <c r="HG16" s="37"/>
      <c r="HH16" s="34"/>
      <c r="HI16" s="37"/>
      <c r="HJ16" s="34"/>
      <c r="HK16" s="37"/>
      <c r="HL16" s="34"/>
      <c r="HM16" s="37"/>
      <c r="HN16" s="34"/>
      <c r="HO16" s="37"/>
      <c r="HP16" s="34"/>
      <c r="HQ16" s="37"/>
      <c r="HR16" s="34"/>
      <c r="HS16" s="37"/>
      <c r="HT16" s="34"/>
      <c r="HU16" s="37"/>
      <c r="HV16" s="34"/>
      <c r="HW16" s="37"/>
      <c r="HX16" s="34"/>
      <c r="HY16" s="37"/>
      <c r="HZ16" s="34"/>
      <c r="IA16" s="37"/>
      <c r="IB16" s="34"/>
      <c r="IC16" s="37"/>
      <c r="ID16" s="34"/>
      <c r="IE16" s="37"/>
      <c r="IF16" s="34"/>
      <c r="IG16" s="37"/>
      <c r="IH16" s="34"/>
      <c r="II16" s="37"/>
      <c r="IJ16" s="34"/>
      <c r="IK16" s="37"/>
      <c r="IL16" s="34"/>
      <c r="IM16" s="37"/>
      <c r="IN16" s="34"/>
      <c r="IO16" s="37"/>
      <c r="IP16" s="34"/>
      <c r="IQ16" s="37"/>
      <c r="IR16" s="34"/>
      <c r="IS16" s="37"/>
      <c r="IT16" s="34"/>
      <c r="IU16" s="37"/>
    </row>
    <row r="17" spans="1:6" ht="12.75">
      <c r="A17" s="5">
        <v>1961</v>
      </c>
      <c r="B17" s="16">
        <v>139.044</v>
      </c>
      <c r="C17" s="36">
        <v>45.13130514460656</v>
      </c>
      <c r="F17" s="39"/>
    </row>
    <row r="18" spans="1:6" ht="12.75">
      <c r="A18" s="5">
        <v>1962</v>
      </c>
      <c r="B18" s="16">
        <v>141.716</v>
      </c>
      <c r="C18" s="36">
        <v>45.1254996838069</v>
      </c>
      <c r="F18" s="39"/>
    </row>
    <row r="19" spans="1:6" ht="12.75">
      <c r="A19" s="5">
        <v>1963</v>
      </c>
      <c r="B19" s="16">
        <v>144.377</v>
      </c>
      <c r="C19" s="36">
        <v>45.087012434630594</v>
      </c>
      <c r="F19" s="39"/>
    </row>
    <row r="20" spans="1:6" ht="12.75">
      <c r="A20" s="5">
        <v>1964</v>
      </c>
      <c r="B20" s="16">
        <v>146.995</v>
      </c>
      <c r="C20" s="36">
        <v>45.008509040894225</v>
      </c>
      <c r="F20" s="39"/>
    </row>
    <row r="21" spans="1:6" ht="12.75">
      <c r="A21" s="5">
        <v>1965</v>
      </c>
      <c r="B21" s="16">
        <v>149.961</v>
      </c>
      <c r="C21" s="36">
        <v>45.01076036942435</v>
      </c>
      <c r="F21" s="39"/>
    </row>
    <row r="22" spans="1:6" ht="12.75">
      <c r="A22" s="5">
        <v>1966</v>
      </c>
      <c r="B22" s="16">
        <v>153.294</v>
      </c>
      <c r="C22" s="36">
        <v>45.094919253989644</v>
      </c>
      <c r="F22" s="39"/>
    </row>
    <row r="23" spans="1:6" ht="12.75">
      <c r="A23" s="5">
        <v>1967</v>
      </c>
      <c r="B23" s="16">
        <v>156.328</v>
      </c>
      <c r="C23" s="36">
        <v>45.06537488944673</v>
      </c>
      <c r="F23" s="39"/>
    </row>
    <row r="24" spans="1:6" ht="12.75">
      <c r="A24" s="5">
        <v>1968</v>
      </c>
      <c r="B24" s="16">
        <v>159.779</v>
      </c>
      <c r="C24" s="36">
        <v>45.13455849182175</v>
      </c>
      <c r="F24" s="39"/>
    </row>
    <row r="25" spans="1:6" ht="12.75">
      <c r="A25" s="5">
        <v>1969</v>
      </c>
      <c r="B25" s="16">
        <v>163.958</v>
      </c>
      <c r="C25" s="36">
        <v>45.38698859082975</v>
      </c>
      <c r="F25" s="39"/>
    </row>
    <row r="26" spans="1:6" ht="12.75">
      <c r="A26" s="5">
        <v>1970</v>
      </c>
      <c r="B26" s="16">
        <v>167.907</v>
      </c>
      <c r="C26" s="36">
        <v>45.55538764282267</v>
      </c>
      <c r="F26" s="39"/>
    </row>
    <row r="27" spans="1:6" ht="12.75">
      <c r="A27" s="5">
        <v>1971</v>
      </c>
      <c r="B27" s="16">
        <v>171.675</v>
      </c>
      <c r="C27" s="36">
        <v>45.658050391274934</v>
      </c>
      <c r="F27" s="39"/>
    </row>
    <row r="28" spans="1:6" ht="12.75">
      <c r="A28" s="5">
        <v>1972</v>
      </c>
      <c r="B28" s="16">
        <v>175.336</v>
      </c>
      <c r="C28" s="36">
        <v>45.71894644289408</v>
      </c>
      <c r="F28" s="39"/>
    </row>
    <row r="29" spans="1:6" ht="12.75">
      <c r="A29" s="5">
        <v>1973</v>
      </c>
      <c r="B29" s="16">
        <v>180.435</v>
      </c>
      <c r="C29" s="36">
        <v>46.13997851992022</v>
      </c>
      <c r="F29" s="39"/>
    </row>
    <row r="30" spans="1:6" ht="12.75">
      <c r="A30" s="5">
        <v>1974</v>
      </c>
      <c r="B30" s="16">
        <v>183.944</v>
      </c>
      <c r="C30" s="36">
        <v>46.14626598175463</v>
      </c>
      <c r="F30" s="39"/>
    </row>
    <row r="31" spans="1:6" ht="12.75">
      <c r="A31" s="5">
        <v>1975</v>
      </c>
      <c r="B31" s="16">
        <v>188.362</v>
      </c>
      <c r="C31" s="36">
        <v>46.37953649025673</v>
      </c>
      <c r="F31" s="39"/>
    </row>
    <row r="32" spans="1:6" ht="12.75">
      <c r="A32" s="5">
        <v>1976</v>
      </c>
      <c r="B32" s="16">
        <v>192.563</v>
      </c>
      <c r="C32" s="36">
        <v>46.55734629194743</v>
      </c>
      <c r="F32" s="39"/>
    </row>
    <row r="33" spans="1:6" ht="12.75">
      <c r="A33" s="5">
        <v>1977</v>
      </c>
      <c r="B33" s="16">
        <v>195.933</v>
      </c>
      <c r="C33" s="36">
        <v>46.534997259196416</v>
      </c>
      <c r="F33" s="39"/>
    </row>
    <row r="34" spans="1:6" ht="12.75">
      <c r="A34" s="5">
        <v>1978</v>
      </c>
      <c r="B34" s="16">
        <v>203.899</v>
      </c>
      <c r="C34" s="36">
        <v>47.58385324218223</v>
      </c>
      <c r="F34" s="39"/>
    </row>
    <row r="35" spans="1:6" ht="12.75">
      <c r="A35" s="5">
        <v>1979</v>
      </c>
      <c r="B35" s="16">
        <v>207.372</v>
      </c>
      <c r="C35" s="36">
        <v>47.55602633867994</v>
      </c>
      <c r="F35" s="39"/>
    </row>
    <row r="36" spans="1:6" ht="12.75">
      <c r="A36" s="5">
        <v>1980</v>
      </c>
      <c r="B36" s="16">
        <v>209.4951</v>
      </c>
      <c r="C36" s="36">
        <v>47.20900376756943</v>
      </c>
      <c r="F36" s="39"/>
    </row>
    <row r="37" spans="1:6" ht="12.75">
      <c r="A37" s="5">
        <v>1981</v>
      </c>
      <c r="B37" s="16">
        <v>212.7181</v>
      </c>
      <c r="C37" s="36">
        <v>47.10163588418545</v>
      </c>
      <c r="F37" s="39"/>
    </row>
    <row r="38" spans="1:6" ht="12.75">
      <c r="A38" s="5">
        <v>1982</v>
      </c>
      <c r="B38" s="16">
        <v>215.5701</v>
      </c>
      <c r="C38" s="36">
        <v>46.90295312013173</v>
      </c>
      <c r="F38" s="39"/>
    </row>
    <row r="39" spans="1:6" ht="12.75">
      <c r="A39" s="5">
        <v>1983</v>
      </c>
      <c r="B39" s="16">
        <v>218.8261</v>
      </c>
      <c r="C39" s="36">
        <v>46.781404258139275</v>
      </c>
      <c r="F39" s="39"/>
    </row>
    <row r="40" spans="1:6" ht="12.75">
      <c r="A40" s="5">
        <v>1984</v>
      </c>
      <c r="B40" s="16">
        <v>222.98510000000002</v>
      </c>
      <c r="C40" s="36">
        <v>46.835828820620236</v>
      </c>
      <c r="F40" s="39"/>
    </row>
    <row r="41" spans="1:6" ht="12.75">
      <c r="A41" s="5">
        <v>1985</v>
      </c>
      <c r="B41" s="16">
        <v>225.43810000000002</v>
      </c>
      <c r="C41" s="36">
        <v>46.518078835024305</v>
      </c>
      <c r="F41" s="39"/>
    </row>
    <row r="42" spans="1:6" ht="12.75">
      <c r="A42" s="5">
        <v>1986</v>
      </c>
      <c r="B42" s="16">
        <v>227.7581</v>
      </c>
      <c r="C42" s="36">
        <v>46.16540755966882</v>
      </c>
      <c r="F42" s="39"/>
    </row>
    <row r="43" spans="1:6" ht="12.75">
      <c r="A43" s="5">
        <v>1987</v>
      </c>
      <c r="B43" s="16">
        <v>229.4921</v>
      </c>
      <c r="C43" s="36">
        <v>45.69242029235395</v>
      </c>
      <c r="F43" s="39"/>
    </row>
    <row r="44" spans="1:6" ht="12.75">
      <c r="A44" s="5">
        <v>1988</v>
      </c>
      <c r="B44" s="16">
        <v>232.3771</v>
      </c>
      <c r="C44" s="36">
        <v>45.453320277582066</v>
      </c>
      <c r="F44" s="39"/>
    </row>
    <row r="45" spans="1:6" ht="12.75">
      <c r="A45" s="5">
        <v>1989</v>
      </c>
      <c r="B45" s="16">
        <v>239.1141</v>
      </c>
      <c r="C45" s="36">
        <v>45.96554536700969</v>
      </c>
      <c r="F45" s="39"/>
    </row>
    <row r="46" spans="1:6" ht="12.75">
      <c r="A46" s="5">
        <v>1990</v>
      </c>
      <c r="B46" s="16">
        <v>245.59320000000002</v>
      </c>
      <c r="C46" s="36">
        <v>46.42196923816718</v>
      </c>
      <c r="F46" s="39"/>
    </row>
    <row r="47" spans="1:6" ht="12.75">
      <c r="A47" s="5">
        <v>1991</v>
      </c>
      <c r="B47" s="16">
        <v>249.0342</v>
      </c>
      <c r="C47" s="36">
        <v>46.31141207535338</v>
      </c>
      <c r="F47" s="39"/>
    </row>
    <row r="48" spans="1:6" ht="12.75">
      <c r="A48" s="5">
        <v>1992</v>
      </c>
      <c r="B48" s="16">
        <v>255.3078</v>
      </c>
      <c r="C48" s="36">
        <v>46.7345141507163</v>
      </c>
      <c r="F48" s="39"/>
    </row>
    <row r="49" spans="1:6" ht="12.75">
      <c r="A49" s="5">
        <v>1993</v>
      </c>
      <c r="B49" s="16">
        <v>258.5863</v>
      </c>
      <c r="C49" s="36">
        <v>46.61539182619073</v>
      </c>
      <c r="F49" s="39"/>
    </row>
    <row r="50" spans="1:6" ht="12.75">
      <c r="A50" s="5">
        <v>1994</v>
      </c>
      <c r="B50" s="16">
        <v>260.6773</v>
      </c>
      <c r="C50" s="36">
        <v>46.29709123452434</v>
      </c>
      <c r="F50" s="39"/>
    </row>
    <row r="51" spans="1:6" ht="12.75">
      <c r="A51" s="5">
        <v>1995</v>
      </c>
      <c r="B51" s="16">
        <v>264.2603</v>
      </c>
      <c r="C51" s="36">
        <v>46.25536904569572</v>
      </c>
      <c r="F51" s="39"/>
    </row>
    <row r="52" spans="1:6" ht="12.75">
      <c r="A52" s="5">
        <v>1996</v>
      </c>
      <c r="B52" s="16">
        <v>266.52029999999996</v>
      </c>
      <c r="C52" s="36">
        <v>45.99290779529899</v>
      </c>
      <c r="F52" s="39"/>
    </row>
    <row r="53" spans="1:6" ht="12.75">
      <c r="A53" s="5">
        <v>1997</v>
      </c>
      <c r="B53" s="16">
        <v>270.3444</v>
      </c>
      <c r="C53" s="36">
        <v>46.01064078739308</v>
      </c>
      <c r="F53" s="39"/>
    </row>
    <row r="54" spans="1:6" ht="12.75">
      <c r="A54" s="5">
        <v>1998</v>
      </c>
      <c r="B54" s="16">
        <v>271.85725</v>
      </c>
      <c r="C54" s="36">
        <v>45.64492536326079</v>
      </c>
      <c r="F54" s="39"/>
    </row>
    <row r="55" spans="1:6" ht="12.75">
      <c r="A55" s="5">
        <v>1999</v>
      </c>
      <c r="B55" s="16">
        <v>274.6941</v>
      </c>
      <c r="C55" s="36">
        <v>45.511277247501006</v>
      </c>
      <c r="F55" s="39"/>
    </row>
    <row r="56" spans="1:6" ht="12.75">
      <c r="A56" s="5">
        <v>2000</v>
      </c>
      <c r="B56" s="16">
        <v>278.34265999999997</v>
      </c>
      <c r="C56" s="36">
        <v>45.515283056601504</v>
      </c>
      <c r="F56" s="39"/>
    </row>
    <row r="57" spans="1:6" ht="12.75">
      <c r="A57" s="5">
        <v>2001</v>
      </c>
      <c r="B57" s="16">
        <v>279.8517</v>
      </c>
      <c r="C57" s="36">
        <v>45.17463275353251</v>
      </c>
      <c r="F57" s="39"/>
    </row>
    <row r="58" spans="1:6" ht="12.75">
      <c r="A58" s="5">
        <v>2002</v>
      </c>
      <c r="B58" s="16">
        <v>281.2042</v>
      </c>
      <c r="C58" s="36">
        <v>44.818403704507695</v>
      </c>
      <c r="F58" s="39"/>
    </row>
    <row r="59" spans="1:6" ht="12.75">
      <c r="A59" s="5">
        <v>2003</v>
      </c>
      <c r="B59" s="16">
        <v>281.32620000000003</v>
      </c>
      <c r="C59" s="36">
        <v>44.277831762427255</v>
      </c>
      <c r="F59" s="39"/>
    </row>
    <row r="60" spans="1:6" ht="12.75">
      <c r="A60" s="5">
        <v>2004</v>
      </c>
      <c r="B60" s="16">
        <v>282.7959</v>
      </c>
      <c r="C60" s="36">
        <v>43.96033998561786</v>
      </c>
      <c r="F60" s="39"/>
    </row>
    <row r="61" spans="1:6" ht="12.75">
      <c r="A61" s="10">
        <v>2005</v>
      </c>
      <c r="B61" s="16">
        <v>283.7984</v>
      </c>
      <c r="C61" s="36">
        <v>43.578988359829964</v>
      </c>
      <c r="F61" s="39"/>
    </row>
    <row r="62" spans="1:6" ht="12.75">
      <c r="A62" s="10">
        <v>2006</v>
      </c>
      <c r="B62" s="16">
        <v>285.66179999999997</v>
      </c>
      <c r="C62" s="36">
        <v>43.337589288585924</v>
      </c>
      <c r="F62" s="39"/>
    </row>
    <row r="63" spans="1:6" ht="12.75">
      <c r="A63" s="3">
        <v>2007</v>
      </c>
      <c r="B63" s="17">
        <v>286.79359999999997</v>
      </c>
      <c r="C63" s="40">
        <v>42.99237827661175</v>
      </c>
      <c r="D63" s="14"/>
      <c r="E63" s="14"/>
      <c r="F63" s="41"/>
    </row>
    <row r="64" ht="12.75">
      <c r="F64" s="39"/>
    </row>
    <row r="65" spans="1:6" ht="105" customHeight="1">
      <c r="A65" s="93" t="s">
        <v>69</v>
      </c>
      <c r="B65" s="93"/>
      <c r="C65" s="93"/>
      <c r="D65" s="93"/>
      <c r="E65" s="93"/>
      <c r="F65" s="39"/>
    </row>
    <row r="67" spans="1:7" ht="56.25" customHeight="1">
      <c r="A67" s="93" t="s">
        <v>7</v>
      </c>
      <c r="B67" s="93"/>
      <c r="C67" s="93"/>
      <c r="D67" s="93"/>
      <c r="E67" s="93"/>
      <c r="F67" s="11"/>
      <c r="G67" s="11"/>
    </row>
    <row r="68" spans="1:7" ht="12.75">
      <c r="A68" s="11"/>
      <c r="B68" s="11"/>
      <c r="C68" s="11"/>
      <c r="D68" s="11"/>
      <c r="E68" s="11"/>
      <c r="F68" s="11"/>
      <c r="G68" s="11"/>
    </row>
    <row r="69" spans="1:7" ht="12.75">
      <c r="A69" s="11"/>
      <c r="B69" s="11"/>
      <c r="C69" s="11"/>
      <c r="D69" s="11"/>
      <c r="E69" s="11"/>
      <c r="F69" s="11"/>
      <c r="G69" s="11"/>
    </row>
  </sheetData>
  <mergeCells count="2">
    <mergeCell ref="A65:E65"/>
    <mergeCell ref="A67:E67"/>
  </mergeCells>
  <printOptions/>
  <pageMargins left="0.75" right="0.75" top="1" bottom="1" header="0.5" footer="0.5"/>
  <pageSetup horizontalDpi="600" verticalDpi="600" orientation="portrait" scale="81" r:id="rId1"/>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Janet Larsen</cp:lastModifiedBy>
  <cp:lastPrinted>2009-09-15T20:36:11Z</cp:lastPrinted>
  <dcterms:created xsi:type="dcterms:W3CDTF">2009-08-04T16:03:42Z</dcterms:created>
  <dcterms:modified xsi:type="dcterms:W3CDTF">2009-09-22T19:59:33Z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